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sigmaonline-my.sharepoint.com/personal/ryanez_sigma-alimentos_com/Documents/Desktop/"/>
    </mc:Choice>
  </mc:AlternateContent>
  <xr:revisionPtr revIDLastSave="13" documentId="8_{D3BDBADE-77DC-436D-AD53-0D79987651E6}" xr6:coauthVersionLast="47" xr6:coauthVersionMax="47" xr10:uidLastSave="{659001F8-2AC6-4EA1-B5C1-E460F4236C71}"/>
  <bookViews>
    <workbookView xWindow="-120" yWindow="-120" windowWidth="20730" windowHeight="11310" activeTab="2" xr2:uid="{186FD492-72CB-4EE9-B893-0C33B083DB2C}"/>
  </bookViews>
  <sheets>
    <sheet name="BG Trim ESP" sheetId="1" r:id="rId1"/>
    <sheet name="ER Trim ESP" sheetId="2" r:id="rId2"/>
    <sheet name="FE Trim ESP" sheetId="3" r:id="rId3"/>
  </sheets>
  <definedNames>
    <definedName name="_xlnm._FilterDatabase" localSheetId="0" hidden="1">'BG Trim ESP'!$C$4:$D$73</definedName>
    <definedName name="_xlnm.Print_Area" localSheetId="0">'BG Trim ESP'!$C$1:$K$72</definedName>
    <definedName name="_xlnm.Print_Area" localSheetId="1">'ER Trim ESP'!$B$1:$N$34</definedName>
    <definedName name="_xlnm.Print_Area" localSheetId="2">'FE Trim ESP'!$B$1:$N$50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3" l="1"/>
</calcChain>
</file>

<file path=xl/sharedStrings.xml><?xml version="1.0" encoding="utf-8"?>
<sst xmlns="http://schemas.openxmlformats.org/spreadsheetml/2006/main" count="173" uniqueCount="118">
  <si>
    <t xml:space="preserve">Sigma Alimentos, S.A. de C.V. y Subsidiarias </t>
  </si>
  <si>
    <t>ESTADO DE SITUACIÓN FINANCIERA</t>
  </si>
  <si>
    <t>Información en miles</t>
  </si>
  <si>
    <t>(miles de pesos)</t>
  </si>
  <si>
    <t>Var.</t>
  </si>
  <si>
    <t>(miles de dólares)</t>
  </si>
  <si>
    <t>Sep '23</t>
  </si>
  <si>
    <t>Sep '22</t>
  </si>
  <si>
    <t>($)</t>
  </si>
  <si>
    <t>(%)</t>
  </si>
  <si>
    <r>
      <t xml:space="preserve">Sep '23 </t>
    </r>
    <r>
      <rPr>
        <b/>
        <vertAlign val="superscript"/>
        <sz val="11"/>
        <color theme="1"/>
        <rFont val="Calibri"/>
        <family val="2"/>
      </rPr>
      <t>(1)</t>
    </r>
  </si>
  <si>
    <r>
      <t xml:space="preserve">Sep '22 </t>
    </r>
    <r>
      <rPr>
        <b/>
        <vertAlign val="superscript"/>
        <sz val="11"/>
        <color theme="1"/>
        <rFont val="Calibri"/>
        <family val="2"/>
      </rPr>
      <t>(2)</t>
    </r>
  </si>
  <si>
    <t>ACTIVO</t>
  </si>
  <si>
    <t>ACTIVO CIRCULANTE:</t>
  </si>
  <si>
    <t>Efectivo y equivalentes de efectivo</t>
  </si>
  <si>
    <t>Efectivo restringido</t>
  </si>
  <si>
    <t>Clientes y otras cuentas por cobrar, neto</t>
  </si>
  <si>
    <t>Impuestos sobre la renta por recuperar</t>
  </si>
  <si>
    <t>Inventarios</t>
  </si>
  <si>
    <t>Otros activos circulantes</t>
  </si>
  <si>
    <t>Instrumentos financieros derivados</t>
  </si>
  <si>
    <t>Total activo circulantes</t>
  </si>
  <si>
    <t>ACTIVO NO CIRCULANTE:</t>
  </si>
  <si>
    <t>Propiedad, planta y equipo, neto</t>
  </si>
  <si>
    <t>Activos intangibles, neto</t>
  </si>
  <si>
    <t>Derecho de uso por arrendamiento, neto</t>
  </si>
  <si>
    <t>Crédito mercantil</t>
  </si>
  <si>
    <t>Impuestos diferidos a la utilidad</t>
  </si>
  <si>
    <t>Inversiones en asociadas y negocios conjuntos</t>
  </si>
  <si>
    <t>Otros activos no circulantes</t>
  </si>
  <si>
    <t>Total activo no circulante</t>
  </si>
  <si>
    <t>Total activo</t>
  </si>
  <si>
    <t>PASIVO Y CAPITAL CONTABLE</t>
  </si>
  <si>
    <t>PASIVO CIRCULANTE:</t>
  </si>
  <si>
    <t>Deuda circulante</t>
  </si>
  <si>
    <t>Intereses devengados por pagar</t>
  </si>
  <si>
    <t>Pasivo por arrendamientos</t>
  </si>
  <si>
    <t>Proveedores</t>
  </si>
  <si>
    <t>Impuesto a la utilidad por pagar</t>
  </si>
  <si>
    <t>Provisiones</t>
  </si>
  <si>
    <t>Instrumentos Financieros Derivados</t>
  </si>
  <si>
    <t>Otros pasivos circulantes</t>
  </si>
  <si>
    <t>Total pasivo a corto plazo</t>
  </si>
  <si>
    <t>PASIVO NO CIRCULANTE:</t>
  </si>
  <si>
    <t>Deuda a largo plazo</t>
  </si>
  <si>
    <t>Documentos por pagar</t>
  </si>
  <si>
    <t>Beneficios a empleados</t>
  </si>
  <si>
    <t>Provisiones largo plazo</t>
  </si>
  <si>
    <t>Impuestos sobre la renta por pagar</t>
  </si>
  <si>
    <t>Otros pasivos no circulantes</t>
  </si>
  <si>
    <t>Total pasivo a largo plazo</t>
  </si>
  <si>
    <t>Total pasivo</t>
  </si>
  <si>
    <t>CAPITAL CONTABLE:</t>
  </si>
  <si>
    <t>Total capital contable de la participación controladora:</t>
  </si>
  <si>
    <t>Total capital contable de la participación no controladora:</t>
  </si>
  <si>
    <t>Total capital contable</t>
  </si>
  <si>
    <t>Total pasivo y capital contable</t>
  </si>
  <si>
    <t>(1)       Convertido a dólares para conveniencia del lector, usando el tipo de cambio de 17.6195 publicado por el Banco de México para pago de obligaciones denominadas en dólares para el 30 de Septiembre de 2023</t>
  </si>
  <si>
    <t>(2)       Convertido a dólares para conveniencia del lector, usando el tipo de cambio de 20.3058 publicado por el Banco de México para pago de obligaciones denominadas en dólares para el 30 de Septiembre del 2022</t>
  </si>
  <si>
    <t>ESTADO DE RESULTADOS</t>
  </si>
  <si>
    <t xml:space="preserve">Información en miles </t>
  </si>
  <si>
    <t>III Trim 23</t>
  </si>
  <si>
    <t>III Trim 22</t>
  </si>
  <si>
    <t>Acum 23</t>
  </si>
  <si>
    <t>Acum 22</t>
  </si>
  <si>
    <r>
      <t>Acum 23</t>
    </r>
    <r>
      <rPr>
        <b/>
        <vertAlign val="subscript"/>
        <sz val="11"/>
        <color theme="1"/>
        <rFont val="Calibri"/>
        <family val="2"/>
      </rPr>
      <t>(1)</t>
    </r>
  </si>
  <si>
    <r>
      <t>Acum 22</t>
    </r>
    <r>
      <rPr>
        <b/>
        <vertAlign val="subscript"/>
        <sz val="11"/>
        <color theme="1"/>
        <rFont val="Calibri"/>
        <family val="2"/>
      </rPr>
      <t>(2)</t>
    </r>
  </si>
  <si>
    <t>Ventas netas</t>
  </si>
  <si>
    <t>Costo de ventas</t>
  </si>
  <si>
    <t>Utilidad bruta</t>
  </si>
  <si>
    <t>Gastos de venta</t>
  </si>
  <si>
    <t>Gastos de administración</t>
  </si>
  <si>
    <t>Otros ingresos (gastos), neto</t>
  </si>
  <si>
    <t>Utilidad de operación</t>
  </si>
  <si>
    <t>Ingresos financieros</t>
  </si>
  <si>
    <t>Gastos financieros</t>
  </si>
  <si>
    <t>Ganancia (pérdida) cambiaria, neta</t>
  </si>
  <si>
    <t>Utilidad antes de impuestos</t>
  </si>
  <si>
    <t>Provisión para impuestos a la utilidad</t>
  </si>
  <si>
    <t>Utilidad neta consolidada</t>
  </si>
  <si>
    <t>Utilidad (perdida) atribulble a:</t>
  </si>
  <si>
    <t>Participación de la controladora</t>
  </si>
  <si>
    <t>Participación no controladora</t>
  </si>
  <si>
    <t>Convertido a dólares para conveniencia del lector, usando el tipo de cambio promedio publicado por el Banco de México para pago de obligaciones denominadas en dólares para cada mes comprendido en el trimestre.</t>
  </si>
  <si>
    <t>ESTADO DE FLUJO DE EFECTIVO</t>
  </si>
  <si>
    <t>FLUJO DE EFECTIVO DE ACTIVIDADES DE OPERACIÓN</t>
  </si>
  <si>
    <t>Utilidad (pérdida) antes de impuestos a la utilidad</t>
  </si>
  <si>
    <t>Depreciación y amortización</t>
  </si>
  <si>
    <t>Deterioro de Activos fijos e intangibles</t>
  </si>
  <si>
    <t>Costos relacionados con prima de antigüedad y plan de pensiones</t>
  </si>
  <si>
    <t>Utilidad en venta de propiedad, planta y equipo</t>
  </si>
  <si>
    <t>Costo financiero, neto</t>
  </si>
  <si>
    <t>Fluctuación cambiaria, neta</t>
  </si>
  <si>
    <t>(Aumento) disminución en clientes y otras cuentas por cobrar</t>
  </si>
  <si>
    <t>(Aumento) disminución en inventarios</t>
  </si>
  <si>
    <t>Aumento (disminución) en proveedores y otras cuentas por pagar</t>
  </si>
  <si>
    <t>Impuestos a la utilidad pagados</t>
  </si>
  <si>
    <t>Otros gastos operativos</t>
  </si>
  <si>
    <t>Flujos netos de efectivo de actividades de operación</t>
  </si>
  <si>
    <t>FLUJO DE EFECTIVO DE ACTIVIDADES DE INVERSIÓN</t>
  </si>
  <si>
    <t>Adquisiciones de negocios neto del efectivo adquirido</t>
  </si>
  <si>
    <t>Intereses cobrados</t>
  </si>
  <si>
    <t>Flujo en adquisición de activos intangibles</t>
  </si>
  <si>
    <t>Adquisiciones de propiedad, planta y equipo</t>
  </si>
  <si>
    <t>Flujo por ventas de propiedad, planta y equipo</t>
  </si>
  <si>
    <t>Efectivo restringido y otros activos</t>
  </si>
  <si>
    <t>Flujos netos de efectivo de actividades de inversión</t>
  </si>
  <si>
    <t>FLUJO DE EFECTIVO DE ACTIVIDADES DE FINANCIAMIENTO</t>
  </si>
  <si>
    <t>Entrada por préstamos y deuda</t>
  </si>
  <si>
    <t>Pago de deuda y préstamos bancarios</t>
  </si>
  <si>
    <t>Arrendamientos Financieros</t>
  </si>
  <si>
    <t>Intereses Pagados</t>
  </si>
  <si>
    <t>Dividendos pagados</t>
  </si>
  <si>
    <t>Flujos netos de efectivo de actividades de financiamiento</t>
  </si>
  <si>
    <t>Aumento neto en efectivo y equivalentes de efectivo</t>
  </si>
  <si>
    <t>Fluctuación cambiaria del efectivo y equivalentes de efectivo</t>
  </si>
  <si>
    <t>Efectivo y equivalentes de efectivo al principio del periodo</t>
  </si>
  <si>
    <t>Efectivo y equivalentes de efectivo del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</si>
</sst>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
    <numFmt numFmtId="166" formatCode="#,##0.00;\(#,##0.00\)"/>
    <numFmt numFmtId="167" formatCode="_(* #,##0.00_);_(* \(#,##0.00\);_(* &quot;-&quot;??_);_(@_)"/>
    <numFmt numFmtId="168" formatCode="_-* #,##0.00000_-;\-* #,##0.00000_-;_-* &quot;-&quot;??_-;_-@_-"/>
    <numFmt numFmtId="169" formatCode="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8"/>
      <color rgb="FFC22828"/>
      <name val="Calibri"/>
      <family val="2"/>
      <scheme val="minor"/>
    </font>
    <font>
      <b/>
      <sz val="16"/>
      <color theme="1"/>
      <name val="Calibri"/>
      <family val="2"/>
      <scheme val="minor"/>
    </font>
    <font>
      <b/>
      <i/>
      <sz val="11"/>
      <color theme="1"/>
      <name val="Calibri"/>
      <family val="2"/>
      <scheme val="minor"/>
    </font>
    <font>
      <b/>
      <vertAlign val="superscript"/>
      <sz val="11"/>
      <color theme="1"/>
      <name val="Calibri"/>
      <family val="2"/>
    </font>
    <font>
      <b/>
      <sz val="11"/>
      <color rgb="FFC22828"/>
      <name val="Calibri"/>
      <family val="2"/>
      <scheme val="minor"/>
    </font>
    <font>
      <sz val="11"/>
      <color rgb="FFC22828"/>
      <name val="Calibri"/>
      <family val="2"/>
      <scheme val="minor"/>
    </font>
    <font>
      <sz val="9"/>
      <color indexed="8"/>
      <name val="Calibri"/>
      <family val="2"/>
      <scheme val="minor"/>
    </font>
    <font>
      <b/>
      <vertAlign val="subscript"/>
      <sz val="11"/>
      <color theme="1"/>
      <name val="Calibri"/>
      <family val="2"/>
    </font>
    <font>
      <sz val="9"/>
      <color rgb="FF7F7F7F"/>
      <name val="Calibri"/>
      <family val="2"/>
      <scheme val="minor"/>
    </font>
  </fonts>
  <fills count="2">
    <fill>
      <patternFill patternType="none"/>
    </fill>
    <fill>
      <patternFill patternType="gray125"/>
    </fill>
  </fills>
  <borders count="7">
    <border>
      <left/>
      <right/>
      <top/>
      <bottom/>
      <diagonal/>
    </border>
    <border>
      <left/>
      <right/>
      <top/>
      <bottom style="thick">
        <color rgb="FFC22828"/>
      </bottom>
      <diagonal/>
    </border>
    <border>
      <left/>
      <right/>
      <top/>
      <bottom style="thick">
        <color theme="0" tint="-0.499984740745262"/>
      </bottom>
      <diagonal/>
    </border>
    <border>
      <left/>
      <right/>
      <top style="medium">
        <color theme="0" tint="-0.499984740745262"/>
      </top>
      <bottom style="medium">
        <color theme="0" tint="-0.499984740745262"/>
      </bottom>
      <diagonal/>
    </border>
    <border>
      <left/>
      <right/>
      <top/>
      <bottom style="medium">
        <color rgb="FFC22828"/>
      </bottom>
      <diagonal/>
    </border>
    <border>
      <left/>
      <right/>
      <top/>
      <bottom style="medium">
        <color theme="0" tint="-0.499984740745262"/>
      </bottom>
      <diagonal/>
    </border>
    <border>
      <left/>
      <right/>
      <top style="medium">
        <color theme="0" tint="-0.499984740745262"/>
      </top>
      <bottom style="medium">
        <color rgb="FFC22828"/>
      </bottom>
      <diagonal/>
    </border>
  </borders>
  <cellStyleXfs count="2">
    <xf numFmtId="0" fontId="0" fillId="0" borderId="0"/>
    <xf numFmtId="167" fontId="1" fillId="0" borderId="0" applyFont="0" applyFill="0" applyBorder="0" applyAlignment="0" applyProtection="0"/>
  </cellStyleXfs>
  <cellXfs count="49">
    <xf numFmtId="0" fontId="0" fillId="0" borderId="0" xfId="0"/>
    <xf numFmtId="0" fontId="5" fillId="0" borderId="0" xfId="0" applyFont="1"/>
    <xf numFmtId="0" fontId="6" fillId="0" borderId="1" xfId="0" applyFont="1" applyBorder="1"/>
    <xf numFmtId="0" fontId="0" fillId="0" borderId="1" xfId="0" applyBorder="1"/>
    <xf numFmtId="0" fontId="3" fillId="0" borderId="0" xfId="0" applyFont="1"/>
    <xf numFmtId="0" fontId="1" fillId="0" borderId="0" xfId="0" quotePrefix="1" applyFont="1" applyAlignment="1">
      <alignment horizontal="center"/>
    </xf>
    <xf numFmtId="0" fontId="7" fillId="0" borderId="0" xfId="0" applyFont="1" applyAlignment="1">
      <alignment horizontal="center"/>
    </xf>
    <xf numFmtId="0" fontId="7" fillId="0" borderId="0" xfId="0" applyFont="1" applyAlignment="1">
      <alignment horizontal="center"/>
    </xf>
    <xf numFmtId="0" fontId="0" fillId="0" borderId="2" xfId="0" applyBorder="1"/>
    <xf numFmtId="0" fontId="3" fillId="0" borderId="2" xfId="0" quotePrefix="1" applyFont="1" applyBorder="1" applyAlignment="1">
      <alignment horizontal="center"/>
    </xf>
    <xf numFmtId="0" fontId="7" fillId="0" borderId="2" xfId="0" quotePrefix="1" applyFont="1" applyBorder="1" applyAlignment="1">
      <alignment horizontal="center"/>
    </xf>
    <xf numFmtId="0" fontId="9" fillId="0" borderId="0" xfId="0" applyFont="1"/>
    <xf numFmtId="164" fontId="0" fillId="0" borderId="0" xfId="0" applyNumberFormat="1"/>
    <xf numFmtId="0" fontId="10" fillId="0" borderId="0" xfId="0" applyFont="1"/>
    <xf numFmtId="165" fontId="0" fillId="0" borderId="0" xfId="0" applyNumberFormat="1"/>
    <xf numFmtId="0" fontId="3" fillId="0" borderId="3" xfId="0" applyFont="1" applyBorder="1"/>
    <xf numFmtId="164" fontId="3" fillId="0" borderId="3" xfId="0" applyNumberFormat="1" applyFont="1" applyBorder="1"/>
    <xf numFmtId="165" fontId="3" fillId="0" borderId="3" xfId="0" applyNumberFormat="1" applyFont="1" applyBorder="1"/>
    <xf numFmtId="164" fontId="4" fillId="0" borderId="0" xfId="0" applyNumberFormat="1" applyFont="1"/>
    <xf numFmtId="0" fontId="3" fillId="0" borderId="4" xfId="0" applyFont="1" applyBorder="1"/>
    <xf numFmtId="0" fontId="0" fillId="0" borderId="4" xfId="0" applyBorder="1"/>
    <xf numFmtId="164" fontId="3" fillId="0" borderId="4" xfId="0" applyNumberFormat="1" applyFont="1" applyBorder="1"/>
    <xf numFmtId="165" fontId="3" fillId="0" borderId="4" xfId="0" applyNumberFormat="1" applyFont="1" applyBorder="1"/>
    <xf numFmtId="164" fontId="2" fillId="0" borderId="0" xfId="0" applyNumberFormat="1" applyFont="1"/>
    <xf numFmtId="165" fontId="2" fillId="0" borderId="0" xfId="0" applyNumberFormat="1" applyFont="1"/>
    <xf numFmtId="0" fontId="10" fillId="0" borderId="0" xfId="0" applyFont="1" applyAlignment="1">
      <alignment horizontal="left"/>
    </xf>
    <xf numFmtId="164" fontId="3" fillId="0" borderId="0" xfId="0" applyNumberFormat="1" applyFont="1"/>
    <xf numFmtId="165" fontId="3" fillId="0" borderId="0" xfId="0" applyNumberFormat="1" applyFont="1"/>
    <xf numFmtId="166" fontId="0" fillId="0" borderId="0" xfId="0" applyNumberFormat="1"/>
    <xf numFmtId="0" fontId="11" fillId="0" borderId="0" xfId="0" quotePrefix="1" applyFont="1"/>
    <xf numFmtId="0" fontId="11" fillId="0" borderId="0" xfId="0" applyFont="1"/>
    <xf numFmtId="0" fontId="11" fillId="0" borderId="0" xfId="0" applyFont="1" applyAlignment="1">
      <alignment horizontal="left" wrapText="1"/>
    </xf>
    <xf numFmtId="0" fontId="11" fillId="0" borderId="0" xfId="0" quotePrefix="1" applyFont="1" applyAlignment="1">
      <alignment horizontal="left" wrapText="1"/>
    </xf>
    <xf numFmtId="0" fontId="0" fillId="0" borderId="5" xfId="0" applyBorder="1"/>
    <xf numFmtId="164" fontId="0" fillId="0" borderId="5" xfId="0" applyNumberFormat="1" applyBorder="1"/>
    <xf numFmtId="165" fontId="0" fillId="0" borderId="5" xfId="0" applyNumberFormat="1" applyBorder="1"/>
    <xf numFmtId="168" fontId="0" fillId="0" borderId="0" xfId="1" applyNumberFormat="1" applyFont="1"/>
    <xf numFmtId="0" fontId="3" fillId="0" borderId="1" xfId="0" applyFont="1" applyBorder="1"/>
    <xf numFmtId="164" fontId="3" fillId="0" borderId="1" xfId="0" applyNumberFormat="1" applyFont="1" applyBorder="1"/>
    <xf numFmtId="165" fontId="3" fillId="0" borderId="1" xfId="0" applyNumberFormat="1" applyFont="1" applyBorder="1"/>
    <xf numFmtId="0" fontId="13" fillId="0" borderId="0" xfId="0" applyFont="1" applyAlignment="1">
      <alignment horizontal="left" wrapText="1"/>
    </xf>
    <xf numFmtId="169" fontId="0" fillId="0" borderId="0" xfId="0" applyNumberFormat="1"/>
    <xf numFmtId="0" fontId="4" fillId="0" borderId="0" xfId="0" applyFont="1"/>
    <xf numFmtId="0" fontId="3" fillId="0" borderId="5" xfId="0" applyFont="1" applyBorder="1"/>
    <xf numFmtId="164" fontId="3" fillId="0" borderId="5" xfId="0" applyNumberFormat="1" applyFont="1" applyBorder="1"/>
    <xf numFmtId="165" fontId="3" fillId="0" borderId="5" xfId="0" applyNumberFormat="1" applyFont="1" applyBorder="1"/>
    <xf numFmtId="0" fontId="3" fillId="0" borderId="6" xfId="0" applyFont="1" applyBorder="1"/>
    <xf numFmtId="164" fontId="3" fillId="0" borderId="6" xfId="0" applyNumberFormat="1" applyFont="1" applyBorder="1"/>
    <xf numFmtId="165" fontId="3" fillId="0" borderId="6" xfId="0" applyNumberFormat="1"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21431</xdr:colOff>
      <xdr:row>1</xdr:row>
      <xdr:rowOff>61913</xdr:rowOff>
    </xdr:from>
    <xdr:to>
      <xdr:col>12</xdr:col>
      <xdr:colOff>442913</xdr:colOff>
      <xdr:row>4</xdr:row>
      <xdr:rowOff>61913</xdr:rowOff>
    </xdr:to>
    <xdr:pic>
      <xdr:nvPicPr>
        <xdr:cNvPr id="2" name="Picture 1" descr="\\files\Planeacion\Planestr2\Investor Relations\COMUNICACIÓN\6 SERVICIOS DE COMUNICACIÓN\Banco de Fotos\8 Logos\1. Sigma Corporativo\Sigma Global-alta.png">
          <a:extLst>
            <a:ext uri="{FF2B5EF4-FFF2-40B4-BE49-F238E27FC236}">
              <a16:creationId xmlns:a16="http://schemas.microsoft.com/office/drawing/2014/main" id="{23CC47AE-C5BC-4A54-BEB0-DF2F30C66B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37106" y="252413"/>
          <a:ext cx="1164432" cy="676275"/>
        </a:xfrm>
        <a:prstGeom prst="rect">
          <a:avLst/>
        </a:prstGeom>
        <a:noFill/>
        <a:ln>
          <a:noFill/>
        </a:ln>
      </xdr:spPr>
    </xdr:pic>
    <xdr:clientData/>
  </xdr:twoCellAnchor>
  <xdr:twoCellAnchor>
    <xdr:from>
      <xdr:col>9</xdr:col>
      <xdr:colOff>0</xdr:colOff>
      <xdr:row>5</xdr:row>
      <xdr:rowOff>0</xdr:rowOff>
    </xdr:from>
    <xdr:to>
      <xdr:col>9</xdr:col>
      <xdr:colOff>0</xdr:colOff>
      <xdr:row>64</xdr:row>
      <xdr:rowOff>0</xdr:rowOff>
    </xdr:to>
    <xdr:cxnSp macro="">
      <xdr:nvCxnSpPr>
        <xdr:cNvPr id="3" name="Straight Connector 2">
          <a:extLst>
            <a:ext uri="{FF2B5EF4-FFF2-40B4-BE49-F238E27FC236}">
              <a16:creationId xmlns:a16="http://schemas.microsoft.com/office/drawing/2014/main" id="{E4887D52-BA7C-43D6-9CDD-9C6BC77A4CA7}"/>
            </a:ext>
          </a:extLst>
        </xdr:cNvPr>
        <xdr:cNvCxnSpPr/>
      </xdr:nvCxnSpPr>
      <xdr:spPr>
        <a:xfrm>
          <a:off x="9324975" y="1143000"/>
          <a:ext cx="0" cy="11210925"/>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342900</xdr:colOff>
      <xdr:row>2</xdr:row>
      <xdr:rowOff>85725</xdr:rowOff>
    </xdr:from>
    <xdr:to>
      <xdr:col>14</xdr:col>
      <xdr:colOff>0</xdr:colOff>
      <xdr:row>4</xdr:row>
      <xdr:rowOff>219075</xdr:rowOff>
    </xdr:to>
    <xdr:pic>
      <xdr:nvPicPr>
        <xdr:cNvPr id="2" name="Picture 1" descr="\\files\Planeacion\Planestr2\Investor Relations\COMUNICACIÓN\6 SERVICIOS DE COMUNICACIÓN\Banco de Fotos\8 Logos\1. Sigma Corporativo\Sigma Global-alta.png">
          <a:extLst>
            <a:ext uri="{FF2B5EF4-FFF2-40B4-BE49-F238E27FC236}">
              <a16:creationId xmlns:a16="http://schemas.microsoft.com/office/drawing/2014/main" id="{3FC98A3E-1736-4225-B51F-943295943F6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29825" y="466725"/>
          <a:ext cx="1162051" cy="619125"/>
        </a:xfrm>
        <a:prstGeom prst="rect">
          <a:avLst/>
        </a:prstGeom>
        <a:noFill/>
        <a:ln>
          <a:noFill/>
        </a:ln>
      </xdr:spPr>
    </xdr:pic>
    <xdr:clientData/>
  </xdr:twoCellAnchor>
  <xdr:twoCellAnchor>
    <xdr:from>
      <xdr:col>11</xdr:col>
      <xdr:colOff>100014</xdr:colOff>
      <xdr:row>5</xdr:row>
      <xdr:rowOff>47625</xdr:rowOff>
    </xdr:from>
    <xdr:to>
      <xdr:col>11</xdr:col>
      <xdr:colOff>100015</xdr:colOff>
      <xdr:row>31</xdr:row>
      <xdr:rowOff>30480</xdr:rowOff>
    </xdr:to>
    <xdr:cxnSp macro="">
      <xdr:nvCxnSpPr>
        <xdr:cNvPr id="3" name="Straight Connector 2">
          <a:extLst>
            <a:ext uri="{FF2B5EF4-FFF2-40B4-BE49-F238E27FC236}">
              <a16:creationId xmlns:a16="http://schemas.microsoft.com/office/drawing/2014/main" id="{DCF47BED-09A7-4CF5-A526-A7585B72393E}"/>
            </a:ext>
          </a:extLst>
        </xdr:cNvPr>
        <xdr:cNvCxnSpPr/>
      </xdr:nvCxnSpPr>
      <xdr:spPr>
        <a:xfrm>
          <a:off x="9625014" y="1190625"/>
          <a:ext cx="1" cy="5050155"/>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171458</xdr:colOff>
      <xdr:row>2</xdr:row>
      <xdr:rowOff>85725</xdr:rowOff>
    </xdr:from>
    <xdr:to>
      <xdr:col>13</xdr:col>
      <xdr:colOff>642939</xdr:colOff>
      <xdr:row>4</xdr:row>
      <xdr:rowOff>219075</xdr:rowOff>
    </xdr:to>
    <xdr:pic>
      <xdr:nvPicPr>
        <xdr:cNvPr id="2" name="Picture 1" descr="\\files\Planeacion\Planestr2\Investor Relations\COMUNICACIÓN\6 SERVICIOS DE COMUNICACIÓN\Banco de Fotos\8 Logos\1. Sigma Corporativo\Sigma Global-alta.png">
          <a:extLst>
            <a:ext uri="{FF2B5EF4-FFF2-40B4-BE49-F238E27FC236}">
              <a16:creationId xmlns:a16="http://schemas.microsoft.com/office/drawing/2014/main" id="{1AFB3C1A-A38D-418E-ABF0-5E58941E7BC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15733" y="466725"/>
          <a:ext cx="1157281" cy="619125"/>
        </a:xfrm>
        <a:prstGeom prst="rect">
          <a:avLst/>
        </a:prstGeom>
        <a:noFill/>
        <a:ln>
          <a:noFill/>
        </a:ln>
      </xdr:spPr>
    </xdr:pic>
    <xdr:clientData/>
  </xdr:twoCellAnchor>
  <xdr:twoCellAnchor>
    <xdr:from>
      <xdr:col>11</xdr:col>
      <xdr:colOff>180975</xdr:colOff>
      <xdr:row>5</xdr:row>
      <xdr:rowOff>28574</xdr:rowOff>
    </xdr:from>
    <xdr:to>
      <xdr:col>11</xdr:col>
      <xdr:colOff>180976</xdr:colOff>
      <xdr:row>47</xdr:row>
      <xdr:rowOff>185849</xdr:rowOff>
    </xdr:to>
    <xdr:cxnSp macro="">
      <xdr:nvCxnSpPr>
        <xdr:cNvPr id="3" name="Straight Connector 2">
          <a:extLst>
            <a:ext uri="{FF2B5EF4-FFF2-40B4-BE49-F238E27FC236}">
              <a16:creationId xmlns:a16="http://schemas.microsoft.com/office/drawing/2014/main" id="{D7DC0461-052E-4972-96C1-52837B6CCDAE}"/>
            </a:ext>
          </a:extLst>
        </xdr:cNvPr>
        <xdr:cNvCxnSpPr/>
      </xdr:nvCxnSpPr>
      <xdr:spPr>
        <a:xfrm>
          <a:off x="11306175" y="1171574"/>
          <a:ext cx="1" cy="80535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4F0B6-BFB1-4EBA-976A-140A938DCE55}">
  <sheetPr>
    <pageSetUpPr fitToPage="1"/>
  </sheetPr>
  <dimension ref="C1:X73"/>
  <sheetViews>
    <sheetView showGridLines="0" topLeftCell="A37" zoomScale="80" zoomScaleNormal="80" workbookViewId="0">
      <selection activeCell="J36" sqref="J36"/>
    </sheetView>
  </sheetViews>
  <sheetFormatPr defaultColWidth="0" defaultRowHeight="15" customHeight="1" zeroHeight="1" x14ac:dyDescent="0.25"/>
  <cols>
    <col min="1" max="1" width="13.140625" customWidth="1"/>
    <col min="2" max="2" width="3.7109375" customWidth="1"/>
    <col min="3" max="3" width="2.7109375" customWidth="1"/>
    <col min="4" max="4" width="62.85546875" customWidth="1"/>
    <col min="5" max="5" width="15.85546875" customWidth="1"/>
    <col min="6" max="6" width="14.85546875" bestFit="1" customWidth="1"/>
    <col min="7" max="7" width="16" customWidth="1"/>
    <col min="8" max="8" width="8.7109375" customWidth="1"/>
    <col min="9" max="9" width="2" customWidth="1"/>
    <col min="10" max="11" width="13.42578125" bestFit="1" customWidth="1"/>
    <col min="12" max="12" width="11.140625" customWidth="1"/>
    <col min="13" max="13" width="8.7109375" customWidth="1"/>
    <col min="14" max="14" width="9.140625" customWidth="1"/>
    <col min="15" max="22" width="9.140625" hidden="1"/>
    <col min="25" max="16384" width="9.140625" hidden="1"/>
  </cols>
  <sheetData>
    <row r="1" spans="3:13" x14ac:dyDescent="0.25"/>
    <row r="2" spans="3:13" x14ac:dyDescent="0.25"/>
    <row r="3" spans="3:13" x14ac:dyDescent="0.25"/>
    <row r="4" spans="3:13" ht="23.25" x14ac:dyDescent="0.35">
      <c r="C4" s="1" t="s">
        <v>0</v>
      </c>
    </row>
    <row r="5" spans="3:13" ht="21.75" thickBot="1" x14ac:dyDescent="0.4">
      <c r="C5" s="2" t="s">
        <v>1</v>
      </c>
      <c r="D5" s="3"/>
      <c r="E5" s="3"/>
      <c r="F5" s="3"/>
      <c r="G5" s="3"/>
      <c r="H5" s="3"/>
      <c r="I5" s="3"/>
      <c r="J5" s="3"/>
      <c r="K5" s="3"/>
      <c r="L5" s="3"/>
      <c r="M5" s="3"/>
    </row>
    <row r="6" spans="3:13" ht="15" customHeight="1" thickTop="1" x14ac:dyDescent="0.25">
      <c r="C6" s="4" t="s">
        <v>2</v>
      </c>
    </row>
    <row r="7" spans="3:13" x14ac:dyDescent="0.25">
      <c r="E7" s="5" t="s">
        <v>3</v>
      </c>
      <c r="F7" s="5"/>
      <c r="G7" s="6" t="s">
        <v>4</v>
      </c>
      <c r="H7" s="6"/>
      <c r="I7" s="7"/>
      <c r="J7" s="5" t="s">
        <v>5</v>
      </c>
      <c r="K7" s="5"/>
      <c r="L7" s="6" t="s">
        <v>4</v>
      </c>
      <c r="M7" s="6"/>
    </row>
    <row r="8" spans="3:13" ht="18" thickBot="1" x14ac:dyDescent="0.3">
      <c r="C8" s="8"/>
      <c r="D8" s="8"/>
      <c r="E8" s="9" t="s">
        <v>6</v>
      </c>
      <c r="F8" s="9" t="s">
        <v>7</v>
      </c>
      <c r="G8" s="10" t="s">
        <v>8</v>
      </c>
      <c r="H8" s="10" t="s">
        <v>9</v>
      </c>
      <c r="I8" s="10"/>
      <c r="J8" s="9" t="s">
        <v>10</v>
      </c>
      <c r="K8" s="9" t="s">
        <v>11</v>
      </c>
      <c r="L8" s="10" t="s">
        <v>8</v>
      </c>
      <c r="M8" s="10" t="s">
        <v>9</v>
      </c>
    </row>
    <row r="9" spans="3:13" ht="15.75" thickTop="1" x14ac:dyDescent="0.25">
      <c r="C9" s="11" t="s">
        <v>12</v>
      </c>
      <c r="E9" s="12"/>
      <c r="F9" s="12"/>
      <c r="G9" s="12"/>
      <c r="H9" s="12"/>
      <c r="I9" s="12"/>
      <c r="J9" s="12"/>
      <c r="K9" s="12"/>
      <c r="L9" s="12"/>
      <c r="M9" s="12"/>
    </row>
    <row r="10" spans="3:13" x14ac:dyDescent="0.25">
      <c r="C10" s="13"/>
      <c r="D10" s="13" t="s">
        <v>13</v>
      </c>
      <c r="E10" s="12"/>
      <c r="F10" s="12"/>
      <c r="G10" s="12"/>
      <c r="H10" s="12"/>
      <c r="I10" s="12"/>
      <c r="J10" s="12"/>
      <c r="K10" s="12"/>
      <c r="L10" s="12"/>
      <c r="M10" s="12"/>
    </row>
    <row r="11" spans="3:13" x14ac:dyDescent="0.25">
      <c r="D11" t="s">
        <v>14</v>
      </c>
      <c r="E11" s="12">
        <v>9724319</v>
      </c>
      <c r="F11" s="12">
        <v>14187750</v>
      </c>
      <c r="G11" s="12">
        <v>-4463431</v>
      </c>
      <c r="H11" s="14">
        <v>-31.5</v>
      </c>
      <c r="I11" s="14"/>
      <c r="J11" s="12">
        <v>551907</v>
      </c>
      <c r="K11" s="12">
        <v>698704</v>
      </c>
      <c r="L11" s="12">
        <v>-146797</v>
      </c>
      <c r="M11" s="14">
        <v>-21</v>
      </c>
    </row>
    <row r="12" spans="3:13" x14ac:dyDescent="0.25">
      <c r="D12" t="s">
        <v>15</v>
      </c>
      <c r="E12" s="12">
        <v>6500</v>
      </c>
      <c r="F12" s="12">
        <v>6500</v>
      </c>
      <c r="G12" s="12">
        <v>0</v>
      </c>
      <c r="H12" s="14">
        <v>0</v>
      </c>
      <c r="I12" s="14"/>
      <c r="J12" s="12">
        <v>369</v>
      </c>
      <c r="K12" s="12">
        <v>320</v>
      </c>
      <c r="L12" s="12">
        <v>49</v>
      </c>
      <c r="M12" s="14">
        <v>15.3</v>
      </c>
    </row>
    <row r="13" spans="3:13" x14ac:dyDescent="0.25">
      <c r="D13" t="s">
        <v>16</v>
      </c>
      <c r="E13" s="12">
        <v>9492076</v>
      </c>
      <c r="F13" s="12">
        <v>8724946</v>
      </c>
      <c r="G13" s="12">
        <v>767130</v>
      </c>
      <c r="H13" s="14">
        <v>8.8000000000000007</v>
      </c>
      <c r="I13" s="14"/>
      <c r="J13" s="12">
        <v>538726</v>
      </c>
      <c r="K13" s="12">
        <v>429678</v>
      </c>
      <c r="L13" s="12">
        <v>109048</v>
      </c>
      <c r="M13" s="14">
        <v>25.4</v>
      </c>
    </row>
    <row r="14" spans="3:13" x14ac:dyDescent="0.25">
      <c r="D14" t="s">
        <v>17</v>
      </c>
      <c r="E14" s="12">
        <v>549976</v>
      </c>
      <c r="F14" s="12">
        <v>437820</v>
      </c>
      <c r="G14" s="12">
        <v>112156</v>
      </c>
      <c r="H14" s="14">
        <v>25.6</v>
      </c>
      <c r="I14" s="14"/>
      <c r="J14" s="12">
        <v>31214</v>
      </c>
      <c r="K14" s="12">
        <v>21561</v>
      </c>
      <c r="L14" s="12">
        <v>9653</v>
      </c>
      <c r="M14" s="14">
        <v>44.8</v>
      </c>
    </row>
    <row r="15" spans="3:13" x14ac:dyDescent="0.25">
      <c r="D15" t="s">
        <v>18</v>
      </c>
      <c r="E15" s="12">
        <v>16651767</v>
      </c>
      <c r="F15" s="12">
        <v>19138313</v>
      </c>
      <c r="G15" s="12">
        <v>-2486546</v>
      </c>
      <c r="H15" s="14">
        <v>-13</v>
      </c>
      <c r="I15" s="14"/>
      <c r="J15" s="12">
        <v>945076</v>
      </c>
      <c r="K15" s="12">
        <v>942505</v>
      </c>
      <c r="L15" s="12">
        <v>2571</v>
      </c>
      <c r="M15" s="14">
        <v>0.3</v>
      </c>
    </row>
    <row r="16" spans="3:13" x14ac:dyDescent="0.25">
      <c r="D16" t="s">
        <v>19</v>
      </c>
      <c r="E16" s="12">
        <v>2804254</v>
      </c>
      <c r="F16" s="12">
        <v>3028494</v>
      </c>
      <c r="G16" s="12">
        <v>-224240</v>
      </c>
      <c r="H16" s="14">
        <v>-7.4</v>
      </c>
      <c r="I16" s="14"/>
      <c r="J16" s="12">
        <v>159156</v>
      </c>
      <c r="K16" s="12">
        <v>149144</v>
      </c>
      <c r="L16" s="12">
        <v>10012</v>
      </c>
      <c r="M16" s="14">
        <v>6.7</v>
      </c>
    </row>
    <row r="17" spans="3:13" ht="15.75" thickBot="1" x14ac:dyDescent="0.3">
      <c r="D17" t="s">
        <v>20</v>
      </c>
      <c r="E17" s="12">
        <v>173522</v>
      </c>
      <c r="F17" s="12">
        <v>10224</v>
      </c>
      <c r="G17" s="12">
        <v>163298</v>
      </c>
      <c r="H17" s="14">
        <v>1597.2</v>
      </c>
      <c r="I17" s="14"/>
      <c r="J17" s="12">
        <v>9848</v>
      </c>
      <c r="K17" s="12">
        <v>503</v>
      </c>
      <c r="L17" s="12">
        <v>9345</v>
      </c>
      <c r="M17" s="14">
        <v>1857.9</v>
      </c>
    </row>
    <row r="18" spans="3:13" ht="15.75" thickBot="1" x14ac:dyDescent="0.3">
      <c r="D18" s="15" t="s">
        <v>21</v>
      </c>
      <c r="E18" s="16">
        <v>39402414</v>
      </c>
      <c r="F18" s="16">
        <v>45534047</v>
      </c>
      <c r="G18" s="16">
        <v>-6131633</v>
      </c>
      <c r="H18" s="17">
        <v>-13.5</v>
      </c>
      <c r="I18" s="17"/>
      <c r="J18" s="16">
        <v>2236296</v>
      </c>
      <c r="K18" s="16">
        <v>2242415</v>
      </c>
      <c r="L18" s="16">
        <v>-6119</v>
      </c>
      <c r="M18" s="17">
        <v>-0.3</v>
      </c>
    </row>
    <row r="19" spans="3:13" x14ac:dyDescent="0.25">
      <c r="E19" s="12"/>
      <c r="F19" s="12"/>
      <c r="G19" s="12"/>
      <c r="H19" s="12"/>
      <c r="I19" s="12"/>
      <c r="J19" s="18">
        <v>0</v>
      </c>
      <c r="K19" s="12"/>
      <c r="L19" s="12"/>
      <c r="M19" s="12"/>
    </row>
    <row r="20" spans="3:13" x14ac:dyDescent="0.25">
      <c r="C20" s="13"/>
      <c r="D20" s="13" t="s">
        <v>22</v>
      </c>
      <c r="E20" s="12"/>
      <c r="F20" s="12"/>
      <c r="G20" s="12"/>
      <c r="H20" s="12"/>
      <c r="I20" s="12"/>
      <c r="J20" s="12"/>
      <c r="K20" s="12"/>
      <c r="L20" s="12"/>
      <c r="M20" s="12"/>
    </row>
    <row r="21" spans="3:13" x14ac:dyDescent="0.25">
      <c r="D21" t="s">
        <v>23</v>
      </c>
      <c r="E21" s="12">
        <v>28512560</v>
      </c>
      <c r="F21" s="12">
        <v>29771792</v>
      </c>
      <c r="G21" s="12">
        <v>-1259232</v>
      </c>
      <c r="H21" s="14">
        <v>-4.2</v>
      </c>
      <c r="I21" s="14"/>
      <c r="J21" s="12">
        <v>1618239</v>
      </c>
      <c r="K21" s="12">
        <v>1466172</v>
      </c>
      <c r="L21" s="12">
        <v>152067</v>
      </c>
      <c r="M21" s="14">
        <v>10.4</v>
      </c>
    </row>
    <row r="22" spans="3:13" x14ac:dyDescent="0.25">
      <c r="D22" t="s">
        <v>24</v>
      </c>
      <c r="E22" s="12">
        <v>11235456</v>
      </c>
      <c r="F22" s="12">
        <v>12687355</v>
      </c>
      <c r="G22" s="12">
        <v>-1451899</v>
      </c>
      <c r="H22" s="14">
        <v>-11.4</v>
      </c>
      <c r="I22" s="14"/>
      <c r="J22" s="12">
        <v>637672</v>
      </c>
      <c r="K22" s="12">
        <v>624815</v>
      </c>
      <c r="L22" s="12">
        <v>12857</v>
      </c>
      <c r="M22" s="14">
        <v>2.1</v>
      </c>
    </row>
    <row r="23" spans="3:13" x14ac:dyDescent="0.25">
      <c r="D23" t="s">
        <v>25</v>
      </c>
      <c r="E23" s="12">
        <v>2497336</v>
      </c>
      <c r="F23" s="12">
        <v>1846658</v>
      </c>
      <c r="G23" s="12">
        <v>650678</v>
      </c>
      <c r="H23" s="14">
        <v>35.200000000000003</v>
      </c>
      <c r="I23" s="14"/>
      <c r="J23" s="12">
        <v>141737</v>
      </c>
      <c r="K23" s="12">
        <v>90942</v>
      </c>
      <c r="L23" s="12">
        <v>50795</v>
      </c>
      <c r="M23" s="14">
        <v>55.9</v>
      </c>
    </row>
    <row r="24" spans="3:13" x14ac:dyDescent="0.25">
      <c r="D24" t="s">
        <v>26</v>
      </c>
      <c r="E24" s="12">
        <v>12461328</v>
      </c>
      <c r="F24" s="12">
        <v>12307546</v>
      </c>
      <c r="G24" s="12">
        <v>153782</v>
      </c>
      <c r="H24" s="14">
        <v>1.2</v>
      </c>
      <c r="I24" s="14"/>
      <c r="J24" s="12">
        <v>707246</v>
      </c>
      <c r="K24" s="12">
        <v>606110</v>
      </c>
      <c r="L24" s="12">
        <v>101136</v>
      </c>
      <c r="M24" s="14">
        <v>16.7</v>
      </c>
    </row>
    <row r="25" spans="3:13" x14ac:dyDescent="0.25">
      <c r="D25" t="s">
        <v>27</v>
      </c>
      <c r="E25" s="12">
        <v>2236426</v>
      </c>
      <c r="F25" s="12">
        <v>2118237</v>
      </c>
      <c r="G25" s="12">
        <v>118189</v>
      </c>
      <c r="H25" s="14">
        <v>5.6</v>
      </c>
      <c r="I25" s="14"/>
      <c r="J25" s="12">
        <v>126929</v>
      </c>
      <c r="K25" s="12">
        <v>104317</v>
      </c>
      <c r="L25" s="12">
        <v>22612</v>
      </c>
      <c r="M25" s="14">
        <v>21.7</v>
      </c>
    </row>
    <row r="26" spans="3:13" x14ac:dyDescent="0.25">
      <c r="D26" t="s">
        <v>20</v>
      </c>
      <c r="E26" s="12">
        <v>365948</v>
      </c>
      <c r="F26" s="12">
        <v>557481</v>
      </c>
      <c r="G26" s="12">
        <v>-191533</v>
      </c>
      <c r="H26" s="14">
        <v>-34.4</v>
      </c>
      <c r="I26" s="14"/>
      <c r="J26" s="12">
        <v>20770</v>
      </c>
      <c r="K26" s="12">
        <v>27454</v>
      </c>
      <c r="L26" s="12">
        <v>-6684</v>
      </c>
      <c r="M26" s="14">
        <v>-24.3</v>
      </c>
    </row>
    <row r="27" spans="3:13" x14ac:dyDescent="0.25">
      <c r="D27" t="s">
        <v>28</v>
      </c>
      <c r="E27" s="12">
        <v>117700</v>
      </c>
      <c r="F27" s="12">
        <v>137225</v>
      </c>
      <c r="G27" s="12">
        <v>-19525</v>
      </c>
      <c r="H27" s="14">
        <v>-14.2</v>
      </c>
      <c r="I27" s="14"/>
      <c r="J27" s="12">
        <v>6680</v>
      </c>
      <c r="K27" s="12">
        <v>6758</v>
      </c>
      <c r="L27" s="12">
        <v>-78</v>
      </c>
      <c r="M27" s="14">
        <v>-1.2</v>
      </c>
    </row>
    <row r="28" spans="3:13" x14ac:dyDescent="0.25">
      <c r="D28" t="s">
        <v>29</v>
      </c>
      <c r="E28" s="12">
        <v>173824</v>
      </c>
      <c r="F28" s="12">
        <v>126780</v>
      </c>
      <c r="G28" s="12">
        <v>47044</v>
      </c>
      <c r="H28" s="14">
        <v>37.1</v>
      </c>
      <c r="I28" s="14"/>
      <c r="J28" s="12">
        <v>9865</v>
      </c>
      <c r="K28" s="12">
        <v>6244</v>
      </c>
      <c r="L28" s="12">
        <v>3621</v>
      </c>
      <c r="M28" s="14">
        <v>58</v>
      </c>
    </row>
    <row r="29" spans="3:13" ht="15.75" thickBot="1" x14ac:dyDescent="0.3">
      <c r="D29" t="s">
        <v>15</v>
      </c>
      <c r="E29" s="12">
        <v>0</v>
      </c>
      <c r="F29" s="12">
        <v>6500</v>
      </c>
      <c r="G29" s="12">
        <v>-6500</v>
      </c>
      <c r="H29" s="14">
        <v>-100</v>
      </c>
      <c r="I29" s="14"/>
      <c r="J29" s="12">
        <v>0</v>
      </c>
      <c r="K29" s="12">
        <v>320</v>
      </c>
      <c r="L29" s="12">
        <v>-320</v>
      </c>
      <c r="M29" s="14">
        <v>-100</v>
      </c>
    </row>
    <row r="30" spans="3:13" ht="15.75" thickBot="1" x14ac:dyDescent="0.3">
      <c r="D30" s="15" t="s">
        <v>30</v>
      </c>
      <c r="E30" s="16">
        <v>57600578</v>
      </c>
      <c r="F30" s="16">
        <v>59559574</v>
      </c>
      <c r="G30" s="16">
        <v>-1958996</v>
      </c>
      <c r="H30" s="17">
        <v>-3.3</v>
      </c>
      <c r="I30" s="17"/>
      <c r="J30" s="16">
        <v>3269138</v>
      </c>
      <c r="K30" s="16">
        <v>2933132</v>
      </c>
      <c r="L30" s="16">
        <v>336006</v>
      </c>
      <c r="M30" s="17">
        <v>11.5</v>
      </c>
    </row>
    <row r="31" spans="3:13" x14ac:dyDescent="0.25">
      <c r="E31" s="12"/>
      <c r="F31" s="12"/>
      <c r="G31" s="12"/>
      <c r="H31" s="14"/>
      <c r="I31" s="14"/>
      <c r="J31" s="18">
        <v>0</v>
      </c>
      <c r="K31" s="12"/>
      <c r="L31" s="12"/>
      <c r="M31" s="14"/>
    </row>
    <row r="32" spans="3:13" ht="15.75" thickBot="1" x14ac:dyDescent="0.3">
      <c r="C32" s="19" t="s">
        <v>31</v>
      </c>
      <c r="D32" s="20"/>
      <c r="E32" s="21">
        <v>97002992</v>
      </c>
      <c r="F32" s="21">
        <v>105093621</v>
      </c>
      <c r="G32" s="21">
        <v>-8090629</v>
      </c>
      <c r="H32" s="22">
        <v>-7.7</v>
      </c>
      <c r="I32" s="22"/>
      <c r="J32" s="21">
        <v>5505434</v>
      </c>
      <c r="K32" s="21">
        <v>5175547</v>
      </c>
      <c r="L32" s="21">
        <v>329887</v>
      </c>
      <c r="M32" s="22">
        <v>6.4</v>
      </c>
    </row>
    <row r="33" spans="3:13" x14ac:dyDescent="0.25">
      <c r="C33" s="4"/>
      <c r="E33" s="23">
        <v>0</v>
      </c>
      <c r="F33" s="23">
        <v>0</v>
      </c>
      <c r="G33" s="23"/>
      <c r="H33" s="24"/>
      <c r="I33" s="24"/>
      <c r="J33" s="23">
        <v>0</v>
      </c>
      <c r="K33" s="23">
        <v>0</v>
      </c>
      <c r="L33" s="23"/>
      <c r="M33" s="24"/>
    </row>
    <row r="34" spans="3:13" x14ac:dyDescent="0.25">
      <c r="C34" s="11" t="s">
        <v>32</v>
      </c>
      <c r="E34" s="12"/>
      <c r="F34" s="12"/>
      <c r="G34" s="12"/>
      <c r="H34" s="12"/>
      <c r="I34" s="12"/>
      <c r="J34" s="12"/>
      <c r="K34" s="12"/>
      <c r="L34" s="12"/>
      <c r="M34" s="12"/>
    </row>
    <row r="35" spans="3:13" x14ac:dyDescent="0.25">
      <c r="C35" s="25"/>
      <c r="D35" s="13" t="s">
        <v>33</v>
      </c>
      <c r="E35" s="12"/>
      <c r="F35" s="12"/>
      <c r="G35" s="12"/>
      <c r="H35" s="12"/>
      <c r="I35" s="12"/>
      <c r="J35" s="12"/>
      <c r="K35" s="12"/>
      <c r="L35" s="12"/>
      <c r="M35" s="12"/>
    </row>
    <row r="36" spans="3:13" x14ac:dyDescent="0.25">
      <c r="D36" t="s">
        <v>34</v>
      </c>
      <c r="E36" s="12">
        <v>11190120</v>
      </c>
      <c r="F36" s="12">
        <v>0</v>
      </c>
      <c r="G36" s="12">
        <v>11190120</v>
      </c>
      <c r="H36" s="14">
        <v>0</v>
      </c>
      <c r="I36" s="14"/>
      <c r="J36" s="12">
        <v>635099</v>
      </c>
      <c r="K36" s="12">
        <v>0</v>
      </c>
      <c r="L36" s="12">
        <v>635099</v>
      </c>
      <c r="M36" s="14">
        <v>0</v>
      </c>
    </row>
    <row r="37" spans="3:13" x14ac:dyDescent="0.25">
      <c r="D37" t="s">
        <v>35</v>
      </c>
      <c r="E37" s="12">
        <v>579600</v>
      </c>
      <c r="F37" s="12">
        <v>611777</v>
      </c>
      <c r="G37" s="12">
        <v>-32177</v>
      </c>
      <c r="H37" s="14">
        <v>-5.3</v>
      </c>
      <c r="I37" s="14"/>
      <c r="J37" s="12">
        <v>32895</v>
      </c>
      <c r="K37" s="12">
        <v>30128</v>
      </c>
      <c r="L37" s="12">
        <v>2767</v>
      </c>
      <c r="M37" s="14">
        <v>9.1999999999999993</v>
      </c>
    </row>
    <row r="38" spans="3:13" x14ac:dyDescent="0.25">
      <c r="D38" t="s">
        <v>36</v>
      </c>
      <c r="E38" s="12">
        <v>392943</v>
      </c>
      <c r="F38" s="12">
        <v>460991</v>
      </c>
      <c r="G38" s="12">
        <v>-68048</v>
      </c>
      <c r="H38" s="14">
        <v>-14.8</v>
      </c>
      <c r="I38" s="14"/>
      <c r="J38" s="12">
        <v>22302</v>
      </c>
      <c r="K38" s="12">
        <v>22702</v>
      </c>
      <c r="L38" s="12">
        <v>-400</v>
      </c>
      <c r="M38" s="14">
        <v>-1.8</v>
      </c>
    </row>
    <row r="39" spans="3:13" x14ac:dyDescent="0.25">
      <c r="D39" t="s">
        <v>37</v>
      </c>
      <c r="E39" s="12">
        <v>24849444</v>
      </c>
      <c r="F39" s="12">
        <v>28016242</v>
      </c>
      <c r="G39" s="12">
        <v>-3166798</v>
      </c>
      <c r="H39" s="14">
        <v>-11.3</v>
      </c>
      <c r="I39" s="14"/>
      <c r="J39" s="12">
        <v>1410338</v>
      </c>
      <c r="K39" s="12">
        <v>1379716</v>
      </c>
      <c r="L39" s="12">
        <v>30622</v>
      </c>
      <c r="M39" s="14">
        <v>2.2000000000000002</v>
      </c>
    </row>
    <row r="40" spans="3:13" x14ac:dyDescent="0.25">
      <c r="D40" t="s">
        <v>38</v>
      </c>
      <c r="E40" s="12">
        <v>1902279</v>
      </c>
      <c r="F40" s="12">
        <v>581491</v>
      </c>
      <c r="G40" s="12">
        <v>1320788</v>
      </c>
      <c r="H40" s="14">
        <v>227.1</v>
      </c>
      <c r="I40" s="14"/>
      <c r="J40" s="12">
        <v>107964</v>
      </c>
      <c r="K40" s="12">
        <v>28637</v>
      </c>
      <c r="L40" s="12">
        <v>79327</v>
      </c>
      <c r="M40" s="14">
        <v>277</v>
      </c>
    </row>
    <row r="41" spans="3:13" x14ac:dyDescent="0.25">
      <c r="D41" t="s">
        <v>39</v>
      </c>
      <c r="E41" s="12">
        <v>181366</v>
      </c>
      <c r="F41" s="12">
        <v>66084</v>
      </c>
      <c r="G41" s="12">
        <v>115282</v>
      </c>
      <c r="H41" s="14">
        <v>174.4</v>
      </c>
      <c r="I41" s="14"/>
      <c r="J41" s="12">
        <v>10293</v>
      </c>
      <c r="K41" s="12">
        <v>3254</v>
      </c>
      <c r="L41" s="12">
        <v>7039</v>
      </c>
      <c r="M41" s="14">
        <v>216.3</v>
      </c>
    </row>
    <row r="42" spans="3:13" x14ac:dyDescent="0.25">
      <c r="D42" t="s">
        <v>40</v>
      </c>
      <c r="E42" s="12">
        <v>1493524</v>
      </c>
      <c r="F42" s="12">
        <v>484241</v>
      </c>
      <c r="G42" s="12">
        <v>1009283</v>
      </c>
      <c r="H42" s="14">
        <v>208.4</v>
      </c>
      <c r="I42" s="14"/>
      <c r="J42" s="12">
        <v>84765</v>
      </c>
      <c r="K42" s="12">
        <v>23847</v>
      </c>
      <c r="L42" s="12">
        <v>60918</v>
      </c>
      <c r="M42" s="14">
        <v>255.5</v>
      </c>
    </row>
    <row r="43" spans="3:13" ht="15.75" thickBot="1" x14ac:dyDescent="0.3">
      <c r="D43" t="s">
        <v>41</v>
      </c>
      <c r="E43" s="12">
        <v>2513382</v>
      </c>
      <c r="F43" s="12">
        <v>2645538</v>
      </c>
      <c r="G43" s="12">
        <v>-132156</v>
      </c>
      <c r="H43" s="14">
        <v>-5</v>
      </c>
      <c r="I43" s="14"/>
      <c r="J43" s="12">
        <v>142648</v>
      </c>
      <c r="K43" s="12">
        <v>130285</v>
      </c>
      <c r="L43" s="12">
        <v>12363</v>
      </c>
      <c r="M43" s="14">
        <v>9.5</v>
      </c>
    </row>
    <row r="44" spans="3:13" ht="15.75" thickBot="1" x14ac:dyDescent="0.3">
      <c r="D44" s="15" t="s">
        <v>42</v>
      </c>
      <c r="E44" s="16">
        <v>43102658</v>
      </c>
      <c r="F44" s="16">
        <v>32866364</v>
      </c>
      <c r="G44" s="16">
        <v>10236294</v>
      </c>
      <c r="H44" s="17">
        <v>31.1</v>
      </c>
      <c r="I44" s="17"/>
      <c r="J44" s="16">
        <v>2446304</v>
      </c>
      <c r="K44" s="16">
        <v>1618569</v>
      </c>
      <c r="L44" s="16">
        <v>827735</v>
      </c>
      <c r="M44" s="17">
        <v>51.1</v>
      </c>
    </row>
    <row r="45" spans="3:13" x14ac:dyDescent="0.25">
      <c r="E45" s="12"/>
      <c r="F45" s="12"/>
      <c r="G45" s="12"/>
      <c r="H45" s="12"/>
      <c r="I45" s="12"/>
      <c r="J45" s="18">
        <v>0</v>
      </c>
      <c r="K45" s="12"/>
      <c r="L45" s="12"/>
      <c r="M45" s="12"/>
    </row>
    <row r="46" spans="3:13" x14ac:dyDescent="0.25">
      <c r="C46" s="25"/>
      <c r="D46" s="13" t="s">
        <v>43</v>
      </c>
      <c r="E46" s="12"/>
      <c r="F46" s="12"/>
      <c r="G46" s="12"/>
      <c r="H46" s="12"/>
      <c r="I46" s="12"/>
      <c r="J46" s="12"/>
      <c r="K46" s="12"/>
      <c r="L46" s="12"/>
      <c r="M46" s="12"/>
    </row>
    <row r="47" spans="3:13" x14ac:dyDescent="0.25">
      <c r="D47" t="s">
        <v>44</v>
      </c>
      <c r="E47" s="12">
        <v>31107152</v>
      </c>
      <c r="F47" s="12">
        <v>45641712</v>
      </c>
      <c r="G47" s="12">
        <v>-14534560</v>
      </c>
      <c r="H47" s="14">
        <v>-31.8</v>
      </c>
      <c r="I47" s="14"/>
      <c r="J47" s="12">
        <v>1765496</v>
      </c>
      <c r="K47" s="12">
        <v>2247718</v>
      </c>
      <c r="L47" s="12">
        <v>-482222</v>
      </c>
      <c r="M47" s="14">
        <v>-21.5</v>
      </c>
    </row>
    <row r="48" spans="3:13" x14ac:dyDescent="0.25">
      <c r="D48" t="s">
        <v>45</v>
      </c>
      <c r="E48" s="12">
        <v>42956</v>
      </c>
      <c r="F48" s="12">
        <v>241770</v>
      </c>
      <c r="G48" s="12">
        <v>-198814</v>
      </c>
      <c r="H48" s="14">
        <v>-82.2</v>
      </c>
      <c r="I48" s="14"/>
      <c r="J48" s="12">
        <v>2438</v>
      </c>
      <c r="K48" s="12">
        <v>11906</v>
      </c>
      <c r="L48" s="12">
        <v>-9468</v>
      </c>
      <c r="M48" s="14">
        <v>-79.5</v>
      </c>
    </row>
    <row r="49" spans="3:13" x14ac:dyDescent="0.25">
      <c r="D49" t="s">
        <v>36</v>
      </c>
      <c r="E49" s="12">
        <v>2247250</v>
      </c>
      <c r="F49" s="12">
        <v>1539902</v>
      </c>
      <c r="G49" s="12">
        <v>707348</v>
      </c>
      <c r="H49" s="14">
        <v>45.9</v>
      </c>
      <c r="I49" s="14"/>
      <c r="J49" s="12">
        <v>127543</v>
      </c>
      <c r="K49" s="12">
        <v>75836</v>
      </c>
      <c r="L49" s="12">
        <v>51707</v>
      </c>
      <c r="M49" s="14">
        <v>68.2</v>
      </c>
    </row>
    <row r="50" spans="3:13" x14ac:dyDescent="0.25">
      <c r="D50" t="s">
        <v>27</v>
      </c>
      <c r="E50" s="12">
        <v>3019821</v>
      </c>
      <c r="F50" s="12">
        <v>3853433</v>
      </c>
      <c r="G50" s="12">
        <v>-833612</v>
      </c>
      <c r="H50" s="14">
        <v>-21.6</v>
      </c>
      <c r="I50" s="14"/>
      <c r="J50" s="12">
        <v>171391</v>
      </c>
      <c r="K50" s="12">
        <v>189770</v>
      </c>
      <c r="L50" s="12">
        <v>-18379</v>
      </c>
      <c r="M50" s="14">
        <v>-9.6999999999999993</v>
      </c>
    </row>
    <row r="51" spans="3:13" x14ac:dyDescent="0.25">
      <c r="D51" t="s">
        <v>46</v>
      </c>
      <c r="E51" s="12">
        <v>1653589</v>
      </c>
      <c r="F51" s="12">
        <v>1343484</v>
      </c>
      <c r="G51" s="12">
        <v>310105</v>
      </c>
      <c r="H51" s="14">
        <v>23.1</v>
      </c>
      <c r="I51" s="14"/>
      <c r="J51" s="12">
        <v>93850</v>
      </c>
      <c r="K51" s="12">
        <v>66163</v>
      </c>
      <c r="L51" s="12">
        <v>27687</v>
      </c>
      <c r="M51" s="14">
        <v>41.8</v>
      </c>
    </row>
    <row r="52" spans="3:13" x14ac:dyDescent="0.25">
      <c r="D52" t="s">
        <v>47</v>
      </c>
      <c r="E52" s="12">
        <v>6574</v>
      </c>
      <c r="F52" s="12">
        <v>73459</v>
      </c>
      <c r="G52" s="12">
        <v>-66885</v>
      </c>
      <c r="H52" s="14">
        <v>-91.1</v>
      </c>
      <c r="I52" s="14"/>
      <c r="J52" s="12">
        <v>373</v>
      </c>
      <c r="K52" s="12">
        <v>3618</v>
      </c>
      <c r="L52" s="12">
        <v>-3245</v>
      </c>
      <c r="M52" s="14">
        <v>-89.7</v>
      </c>
    </row>
    <row r="53" spans="3:13" x14ac:dyDescent="0.25">
      <c r="D53" t="s">
        <v>48</v>
      </c>
      <c r="E53" s="12">
        <v>0</v>
      </c>
      <c r="F53" s="12">
        <v>1048584</v>
      </c>
      <c r="G53" s="12">
        <v>-1048584</v>
      </c>
      <c r="H53" s="14">
        <v>-100</v>
      </c>
      <c r="I53" s="14"/>
      <c r="J53" s="12">
        <v>0</v>
      </c>
      <c r="K53" s="12">
        <v>51640</v>
      </c>
      <c r="L53" s="12">
        <v>-51640</v>
      </c>
      <c r="M53" s="14">
        <v>-100</v>
      </c>
    </row>
    <row r="54" spans="3:13" x14ac:dyDescent="0.25">
      <c r="D54" t="s">
        <v>20</v>
      </c>
      <c r="E54" s="12">
        <v>167577</v>
      </c>
      <c r="F54" s="12">
        <v>0</v>
      </c>
      <c r="G54" s="12">
        <v>167577</v>
      </c>
      <c r="H54" s="14">
        <v>0</v>
      </c>
      <c r="I54" s="14"/>
      <c r="J54" s="12">
        <v>9511</v>
      </c>
      <c r="K54" s="12">
        <v>0</v>
      </c>
      <c r="L54" s="12">
        <v>9511</v>
      </c>
      <c r="M54" s="14">
        <v>0</v>
      </c>
    </row>
    <row r="55" spans="3:13" ht="15.75" thickBot="1" x14ac:dyDescent="0.3">
      <c r="D55" t="s">
        <v>49</v>
      </c>
      <c r="E55" s="12">
        <v>49662</v>
      </c>
      <c r="F55" s="12">
        <v>35129</v>
      </c>
      <c r="G55" s="12">
        <v>14533</v>
      </c>
      <c r="H55" s="14">
        <v>41.4</v>
      </c>
      <c r="I55" s="14"/>
      <c r="J55" s="12">
        <v>2819</v>
      </c>
      <c r="K55" s="12">
        <v>1730</v>
      </c>
      <c r="L55" s="12">
        <v>1089</v>
      </c>
      <c r="M55" s="14">
        <v>62.9</v>
      </c>
    </row>
    <row r="56" spans="3:13" ht="15.75" thickBot="1" x14ac:dyDescent="0.3">
      <c r="D56" s="15" t="s">
        <v>50</v>
      </c>
      <c r="E56" s="16">
        <v>38294581</v>
      </c>
      <c r="F56" s="16">
        <v>53777473</v>
      </c>
      <c r="G56" s="16">
        <v>-15482892</v>
      </c>
      <c r="H56" s="17">
        <v>-28.8</v>
      </c>
      <c r="I56" s="17"/>
      <c r="J56" s="16">
        <v>2173421</v>
      </c>
      <c r="K56" s="16">
        <v>2648381</v>
      </c>
      <c r="L56" s="16">
        <v>-474960</v>
      </c>
      <c r="M56" s="17">
        <v>-17.899999999999999</v>
      </c>
    </row>
    <row r="57" spans="3:13" x14ac:dyDescent="0.25">
      <c r="E57" s="12"/>
      <c r="F57" s="12"/>
      <c r="G57" s="12"/>
      <c r="H57" s="12"/>
      <c r="I57" s="12"/>
      <c r="J57" s="18">
        <v>0</v>
      </c>
      <c r="K57" s="12"/>
      <c r="L57" s="12"/>
      <c r="M57" s="12"/>
    </row>
    <row r="58" spans="3:13" ht="15.75" thickBot="1" x14ac:dyDescent="0.3">
      <c r="C58" s="19" t="s">
        <v>51</v>
      </c>
      <c r="D58" s="20"/>
      <c r="E58" s="21">
        <v>81397239</v>
      </c>
      <c r="F58" s="21">
        <v>86643837</v>
      </c>
      <c r="G58" s="21">
        <v>-5246598</v>
      </c>
      <c r="H58" s="22">
        <v>-6.1</v>
      </c>
      <c r="I58" s="22"/>
      <c r="J58" s="21">
        <v>4619725</v>
      </c>
      <c r="K58" s="21">
        <v>4266950</v>
      </c>
      <c r="L58" s="21">
        <v>352775</v>
      </c>
      <c r="M58" s="22">
        <v>8.3000000000000007</v>
      </c>
    </row>
    <row r="59" spans="3:13" x14ac:dyDescent="0.25">
      <c r="C59" s="4"/>
      <c r="D59" s="4"/>
      <c r="E59" s="26"/>
      <c r="F59" s="26"/>
      <c r="G59" s="26"/>
      <c r="H59" s="27"/>
      <c r="I59" s="27"/>
      <c r="J59" s="26"/>
      <c r="K59" s="26"/>
      <c r="L59" s="26"/>
      <c r="M59" s="27"/>
    </row>
    <row r="60" spans="3:13" x14ac:dyDescent="0.25">
      <c r="C60" s="13"/>
      <c r="D60" s="13" t="s">
        <v>52</v>
      </c>
      <c r="E60" s="12"/>
      <c r="F60" s="12"/>
      <c r="G60" s="12"/>
      <c r="H60" s="12"/>
      <c r="I60" s="12"/>
      <c r="J60" s="12"/>
      <c r="K60" s="12"/>
      <c r="L60" s="12"/>
      <c r="M60" s="12"/>
    </row>
    <row r="61" spans="3:13" x14ac:dyDescent="0.25">
      <c r="D61" t="s">
        <v>53</v>
      </c>
      <c r="E61" s="12">
        <v>15543606</v>
      </c>
      <c r="F61" s="12">
        <v>18449784</v>
      </c>
      <c r="G61" s="12">
        <v>-2906178</v>
      </c>
      <c r="H61" s="14">
        <v>-15.8</v>
      </c>
      <c r="I61" s="14"/>
      <c r="J61" s="12">
        <v>882182</v>
      </c>
      <c r="K61" s="12">
        <v>908597</v>
      </c>
      <c r="L61" s="12">
        <v>-26415</v>
      </c>
      <c r="M61" s="14">
        <v>-2.9</v>
      </c>
    </row>
    <row r="62" spans="3:13" x14ac:dyDescent="0.25">
      <c r="D62" t="s">
        <v>54</v>
      </c>
      <c r="E62" s="12">
        <v>62147</v>
      </c>
      <c r="F62" s="12">
        <v>0</v>
      </c>
      <c r="G62" s="12">
        <v>62147</v>
      </c>
      <c r="H62" s="14">
        <v>0</v>
      </c>
      <c r="I62" s="14"/>
      <c r="J62" s="12">
        <v>3527</v>
      </c>
      <c r="K62" s="12">
        <v>0</v>
      </c>
      <c r="L62" s="12">
        <v>3527</v>
      </c>
      <c r="M62" s="14">
        <v>0</v>
      </c>
    </row>
    <row r="63" spans="3:13" ht="15.75" customHeight="1" thickBot="1" x14ac:dyDescent="0.3">
      <c r="C63" s="19" t="s">
        <v>55</v>
      </c>
      <c r="D63" s="19"/>
      <c r="E63" s="21">
        <v>15605753</v>
      </c>
      <c r="F63" s="21">
        <v>18449784</v>
      </c>
      <c r="G63" s="21">
        <v>-2844031</v>
      </c>
      <c r="H63" s="22">
        <v>-15.4</v>
      </c>
      <c r="I63" s="22"/>
      <c r="J63" s="21">
        <v>885709</v>
      </c>
      <c r="K63" s="21">
        <v>908597</v>
      </c>
      <c r="L63" s="21">
        <v>-22888</v>
      </c>
      <c r="M63" s="22">
        <v>-2.5</v>
      </c>
    </row>
    <row r="64" spans="3:13" ht="15.75" thickBot="1" x14ac:dyDescent="0.3">
      <c r="C64" s="15" t="s">
        <v>56</v>
      </c>
      <c r="D64" s="15"/>
      <c r="E64" s="16">
        <v>97002992</v>
      </c>
      <c r="F64" s="16">
        <v>105093621</v>
      </c>
      <c r="G64" s="16">
        <v>-8090629</v>
      </c>
      <c r="H64" s="17">
        <v>-7.7</v>
      </c>
      <c r="I64" s="17"/>
      <c r="J64" s="16">
        <v>5505434</v>
      </c>
      <c r="K64" s="16">
        <v>5175547</v>
      </c>
      <c r="L64" s="16">
        <v>329887</v>
      </c>
      <c r="M64" s="17">
        <v>6.4</v>
      </c>
    </row>
    <row r="65" spans="3:13" x14ac:dyDescent="0.25">
      <c r="E65" s="28"/>
      <c r="F65" s="28"/>
      <c r="G65" s="12"/>
      <c r="H65" s="12"/>
      <c r="I65" s="12"/>
      <c r="J65" s="28"/>
      <c r="K65" s="28"/>
      <c r="L65" s="12"/>
      <c r="M65" s="12"/>
    </row>
    <row r="66" spans="3:13" x14ac:dyDescent="0.25">
      <c r="E66" s="28"/>
      <c r="F66" s="28"/>
      <c r="G66" s="12"/>
      <c r="H66" s="12"/>
      <c r="I66" s="12"/>
      <c r="J66" s="28"/>
      <c r="K66" s="28"/>
      <c r="L66" s="12"/>
      <c r="M66" s="12"/>
    </row>
    <row r="67" spans="3:13" x14ac:dyDescent="0.25">
      <c r="C67" s="29"/>
      <c r="D67" s="30"/>
      <c r="E67" s="28"/>
      <c r="F67" s="28"/>
      <c r="G67" s="12"/>
      <c r="H67" s="12"/>
      <c r="I67" s="12"/>
      <c r="J67" s="28"/>
      <c r="K67" s="28"/>
      <c r="L67" s="12"/>
      <c r="M67" s="12"/>
    </row>
    <row r="68" spans="3:13" ht="32.25" customHeight="1" x14ac:dyDescent="0.25">
      <c r="C68" s="31" t="s">
        <v>57</v>
      </c>
      <c r="D68" s="31"/>
      <c r="E68" s="31"/>
      <c r="F68" s="31"/>
      <c r="G68" s="31"/>
      <c r="H68" s="31"/>
      <c r="I68" s="31"/>
      <c r="J68" s="31"/>
      <c r="K68" s="31"/>
      <c r="L68" s="12"/>
      <c r="M68" s="12"/>
    </row>
    <row r="69" spans="3:13" ht="5.0999999999999996" customHeight="1" x14ac:dyDescent="0.25"/>
    <row r="70" spans="3:13" ht="3" customHeight="1" x14ac:dyDescent="0.25">
      <c r="D70" s="30"/>
    </row>
    <row r="71" spans="3:13" ht="36.75" customHeight="1" x14ac:dyDescent="0.25">
      <c r="C71" s="32" t="s">
        <v>58</v>
      </c>
      <c r="D71" s="32"/>
      <c r="E71" s="32"/>
      <c r="F71" s="32"/>
      <c r="G71" s="32"/>
      <c r="H71" s="32"/>
      <c r="I71" s="32"/>
      <c r="J71" s="32"/>
      <c r="K71" s="32"/>
    </row>
    <row r="72" spans="3:13" x14ac:dyDescent="0.25"/>
    <row r="73" spans="3:13" x14ac:dyDescent="0.25"/>
  </sheetData>
  <mergeCells count="6">
    <mergeCell ref="E7:F7"/>
    <mergeCell ref="G7:H7"/>
    <mergeCell ref="J7:K7"/>
    <mergeCell ref="L7:M7"/>
    <mergeCell ref="C68:K68"/>
    <mergeCell ref="C71:K71"/>
  </mergeCells>
  <pageMargins left="0.70866141732283472" right="0.70866141732283472" top="0.39370078740157483" bottom="0.19685039370078741" header="0.31496062992125984" footer="0.31496062992125984"/>
  <pageSetup scale="68" orientation="portrait" r:id="rId1"/>
  <headerFooter differentOddEven="1">
    <oddFooter>&amp;L_x000D_&amp;1#&amp;"Calibri"&amp;10&amp;K000000 Confidential Information</oddFooter>
    <evenHeader>&amp;CClassification: Confidential</evenHeader>
    <evenFooter>&amp;L_x000D_&amp;1#&amp;"Calibri"&amp;10&amp;K000000 Confidential Information&amp;CClassification: Confidential&amp;</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0DDE2-2670-489F-9E5B-9A3CCA671F17}">
  <sheetPr>
    <pageSetUpPr fitToPage="1"/>
  </sheetPr>
  <dimension ref="B1:BJ36"/>
  <sheetViews>
    <sheetView showGridLines="0" topLeftCell="A2" zoomScale="80" zoomScaleNormal="80" workbookViewId="0">
      <selection activeCell="N25" sqref="N25"/>
    </sheetView>
  </sheetViews>
  <sheetFormatPr defaultColWidth="0" defaultRowHeight="15" customHeight="1" zeroHeight="1" x14ac:dyDescent="0.25"/>
  <cols>
    <col min="1" max="1" width="5.7109375" customWidth="1"/>
    <col min="2" max="2" width="2.7109375" customWidth="1"/>
    <col min="3" max="3" width="42.28515625" customWidth="1"/>
    <col min="4" max="4" width="12.28515625" customWidth="1"/>
    <col min="5" max="5" width="12.28515625" bestFit="1" customWidth="1"/>
    <col min="6" max="6" width="11.28515625" customWidth="1"/>
    <col min="7" max="7" width="10.140625" bestFit="1" customWidth="1"/>
    <col min="8" max="8" width="13.42578125" customWidth="1"/>
    <col min="9" max="9" width="12.28515625" customWidth="1"/>
    <col min="10" max="10" width="12.85546875" bestFit="1" customWidth="1"/>
    <col min="11" max="11" width="8.7109375" bestFit="1" customWidth="1"/>
    <col min="12" max="12" width="2.42578125" customWidth="1"/>
    <col min="13" max="13" width="11.28515625" customWidth="1"/>
    <col min="14" max="14" width="11.28515625" bestFit="1" customWidth="1"/>
    <col min="15" max="15" width="9.5703125" customWidth="1"/>
    <col min="16" max="16" width="7.7109375" customWidth="1"/>
    <col min="17" max="18" width="11.28515625" customWidth="1"/>
    <col min="19" max="19" width="11.28515625" bestFit="1" customWidth="1"/>
    <col min="20" max="21" width="9.140625" customWidth="1"/>
    <col min="22" max="57" width="9.140625" hidden="1"/>
    <col min="63" max="16384" width="9.140625" hidden="1"/>
  </cols>
  <sheetData>
    <row r="1" spans="2:20" x14ac:dyDescent="0.25"/>
    <row r="2" spans="2:20" x14ac:dyDescent="0.25"/>
    <row r="3" spans="2:20" x14ac:dyDescent="0.25"/>
    <row r="4" spans="2:20" ht="23.25" x14ac:dyDescent="0.35">
      <c r="B4" s="1" t="s">
        <v>0</v>
      </c>
    </row>
    <row r="5" spans="2:20" ht="21.75" thickBot="1" x14ac:dyDescent="0.4">
      <c r="B5" s="2" t="s">
        <v>59</v>
      </c>
      <c r="C5" s="3"/>
      <c r="D5" s="3"/>
      <c r="E5" s="3"/>
      <c r="F5" s="3"/>
      <c r="G5" s="3"/>
      <c r="H5" s="3"/>
      <c r="I5" s="3"/>
      <c r="J5" s="3"/>
      <c r="K5" s="3"/>
      <c r="L5" s="3"/>
      <c r="M5" s="3"/>
      <c r="N5" s="3"/>
      <c r="O5" s="3"/>
      <c r="P5" s="3"/>
      <c r="Q5" s="3"/>
      <c r="R5" s="3"/>
      <c r="S5" s="3"/>
      <c r="T5" s="3"/>
    </row>
    <row r="6" spans="2:20" ht="15" customHeight="1" thickTop="1" x14ac:dyDescent="0.25">
      <c r="B6" s="4" t="s">
        <v>60</v>
      </c>
    </row>
    <row r="7" spans="2:20" x14ac:dyDescent="0.25">
      <c r="D7" s="5" t="s">
        <v>3</v>
      </c>
      <c r="E7" s="5"/>
      <c r="F7" s="6" t="s">
        <v>4</v>
      </c>
      <c r="G7" s="6"/>
      <c r="H7" s="5" t="s">
        <v>3</v>
      </c>
      <c r="I7" s="5"/>
      <c r="J7" s="6" t="s">
        <v>4</v>
      </c>
      <c r="K7" s="6"/>
      <c r="L7" s="7"/>
      <c r="M7" s="5" t="s">
        <v>5</v>
      </c>
      <c r="N7" s="5"/>
      <c r="O7" s="6" t="s">
        <v>4</v>
      </c>
      <c r="P7" s="6"/>
      <c r="Q7" s="5" t="s">
        <v>5</v>
      </c>
      <c r="R7" s="5"/>
      <c r="S7" s="6" t="s">
        <v>4</v>
      </c>
      <c r="T7" s="6"/>
    </row>
    <row r="8" spans="2:20" ht="18.75" thickBot="1" x14ac:dyDescent="0.4">
      <c r="B8" s="8"/>
      <c r="C8" s="8"/>
      <c r="D8" s="9" t="s">
        <v>61</v>
      </c>
      <c r="E8" s="9" t="s">
        <v>62</v>
      </c>
      <c r="F8" s="10" t="s">
        <v>8</v>
      </c>
      <c r="G8" s="10" t="s">
        <v>9</v>
      </c>
      <c r="H8" s="9" t="s">
        <v>63</v>
      </c>
      <c r="I8" s="9" t="s">
        <v>64</v>
      </c>
      <c r="J8" s="10" t="s">
        <v>8</v>
      </c>
      <c r="K8" s="10" t="s">
        <v>9</v>
      </c>
      <c r="L8" s="10"/>
      <c r="M8" s="9" t="s">
        <v>61</v>
      </c>
      <c r="N8" s="9" t="s">
        <v>62</v>
      </c>
      <c r="O8" s="10" t="s">
        <v>8</v>
      </c>
      <c r="P8" s="10" t="s">
        <v>9</v>
      </c>
      <c r="Q8" s="9" t="s">
        <v>65</v>
      </c>
      <c r="R8" s="9" t="s">
        <v>66</v>
      </c>
      <c r="S8" s="10" t="s">
        <v>8</v>
      </c>
      <c r="T8" s="10" t="s">
        <v>9</v>
      </c>
    </row>
    <row r="9" spans="2:20" ht="15.75" thickTop="1" x14ac:dyDescent="0.25">
      <c r="B9" s="13"/>
      <c r="D9" s="12"/>
      <c r="E9" s="12"/>
      <c r="F9" s="12"/>
      <c r="G9" s="12"/>
      <c r="H9" s="12"/>
      <c r="I9" s="12"/>
      <c r="J9" s="12"/>
      <c r="K9" s="12"/>
      <c r="L9" s="12"/>
      <c r="M9" s="12"/>
      <c r="N9" s="12"/>
      <c r="O9" s="12"/>
      <c r="P9" s="12"/>
      <c r="Q9" s="12"/>
      <c r="R9" s="12"/>
      <c r="S9" s="12"/>
      <c r="T9" s="12"/>
    </row>
    <row r="10" spans="2:20" x14ac:dyDescent="0.25">
      <c r="B10" t="s">
        <v>67</v>
      </c>
      <c r="D10" s="12">
        <v>37675657</v>
      </c>
      <c r="E10" s="12">
        <v>38025114</v>
      </c>
      <c r="F10" s="12">
        <v>-349457</v>
      </c>
      <c r="G10" s="14">
        <v>-0.9</v>
      </c>
      <c r="H10" s="12">
        <v>112852514</v>
      </c>
      <c r="I10" s="12">
        <v>110636168</v>
      </c>
      <c r="J10" s="12">
        <v>2216346</v>
      </c>
      <c r="K10" s="14">
        <v>2</v>
      </c>
      <c r="L10" s="14"/>
      <c r="M10" s="12">
        <v>2208903</v>
      </c>
      <c r="N10" s="12">
        <v>1878911</v>
      </c>
      <c r="O10" s="12">
        <v>329992</v>
      </c>
      <c r="P10" s="14">
        <v>17.600000000000001</v>
      </c>
      <c r="Q10" s="12">
        <v>6343321</v>
      </c>
      <c r="R10" s="12">
        <v>5460663</v>
      </c>
      <c r="S10" s="12">
        <v>882658</v>
      </c>
      <c r="T10" s="14">
        <v>16.2</v>
      </c>
    </row>
    <row r="11" spans="2:20" ht="15.75" thickBot="1" x14ac:dyDescent="0.3">
      <c r="B11" s="33" t="s">
        <v>68</v>
      </c>
      <c r="C11" s="33"/>
      <c r="D11" s="34">
        <v>-26071510</v>
      </c>
      <c r="E11" s="34">
        <v>-28642644</v>
      </c>
      <c r="F11" s="34">
        <v>2571134</v>
      </c>
      <c r="G11" s="35">
        <v>-9</v>
      </c>
      <c r="H11" s="34">
        <v>-79490703</v>
      </c>
      <c r="I11" s="34">
        <v>-82053219</v>
      </c>
      <c r="J11" s="34">
        <v>2562516</v>
      </c>
      <c r="K11" s="35">
        <v>-3.1</v>
      </c>
      <c r="L11" s="35"/>
      <c r="M11" s="34">
        <v>-1528628</v>
      </c>
      <c r="N11" s="34">
        <v>-1415354</v>
      </c>
      <c r="O11" s="34">
        <v>-113274</v>
      </c>
      <c r="P11" s="35">
        <v>8</v>
      </c>
      <c r="Q11" s="34">
        <v>-4465307</v>
      </c>
      <c r="R11" s="34">
        <v>-4050166</v>
      </c>
      <c r="S11" s="34">
        <v>-415141</v>
      </c>
      <c r="T11" s="35">
        <v>10.199999999999999</v>
      </c>
    </row>
    <row r="12" spans="2:20" x14ac:dyDescent="0.25">
      <c r="B12" s="4" t="s">
        <v>69</v>
      </c>
      <c r="C12" s="4"/>
      <c r="D12" s="26">
        <v>11604147</v>
      </c>
      <c r="E12" s="26">
        <v>9382470</v>
      </c>
      <c r="F12" s="26">
        <v>2221677</v>
      </c>
      <c r="G12" s="27">
        <v>23.7</v>
      </c>
      <c r="H12" s="26">
        <v>33361811</v>
      </c>
      <c r="I12" s="26">
        <v>28582949</v>
      </c>
      <c r="J12" s="26">
        <v>4778862</v>
      </c>
      <c r="K12" s="27">
        <v>16.7</v>
      </c>
      <c r="L12" s="27"/>
      <c r="M12" s="26">
        <v>680275</v>
      </c>
      <c r="N12" s="26">
        <v>463557</v>
      </c>
      <c r="O12" s="26">
        <v>216718</v>
      </c>
      <c r="P12" s="27">
        <v>46.8</v>
      </c>
      <c r="Q12" s="26">
        <v>1878014</v>
      </c>
      <c r="R12" s="26">
        <v>1410497</v>
      </c>
      <c r="S12" s="26">
        <v>467517</v>
      </c>
      <c r="T12" s="27">
        <v>33.1</v>
      </c>
    </row>
    <row r="13" spans="2:20" x14ac:dyDescent="0.25">
      <c r="B13" s="4"/>
      <c r="C13" s="4"/>
      <c r="D13" s="26"/>
      <c r="E13" s="26"/>
      <c r="F13" s="26"/>
      <c r="G13" s="27"/>
      <c r="H13" s="26"/>
      <c r="I13" s="26"/>
      <c r="J13" s="26"/>
      <c r="K13" s="27"/>
      <c r="L13" s="27"/>
      <c r="M13" s="26"/>
      <c r="N13" s="26"/>
      <c r="O13" s="26"/>
      <c r="P13" s="27"/>
      <c r="Q13" s="26"/>
      <c r="R13" s="26"/>
      <c r="S13" s="26"/>
      <c r="T13" s="27"/>
    </row>
    <row r="14" spans="2:20" x14ac:dyDescent="0.25">
      <c r="B14" t="s">
        <v>70</v>
      </c>
      <c r="D14" s="12">
        <v>-6354649</v>
      </c>
      <c r="E14" s="12">
        <v>-5830571</v>
      </c>
      <c r="F14" s="12">
        <v>-524078</v>
      </c>
      <c r="G14" s="14">
        <v>9</v>
      </c>
      <c r="H14" s="12">
        <v>-18773740</v>
      </c>
      <c r="I14" s="12">
        <v>-17187537</v>
      </c>
      <c r="J14" s="12">
        <v>-1586203</v>
      </c>
      <c r="K14" s="14">
        <v>9.1999999999999993</v>
      </c>
      <c r="L14" s="14"/>
      <c r="M14" s="12">
        <v>-372521</v>
      </c>
      <c r="N14" s="12">
        <v>-288081</v>
      </c>
      <c r="O14" s="12">
        <v>-84440</v>
      </c>
      <c r="P14" s="14">
        <v>29.3</v>
      </c>
      <c r="Q14" s="12">
        <v>-1055895</v>
      </c>
      <c r="R14" s="12">
        <v>-848225</v>
      </c>
      <c r="S14" s="12">
        <v>-207670</v>
      </c>
      <c r="T14" s="14">
        <v>24.5</v>
      </c>
    </row>
    <row r="15" spans="2:20" x14ac:dyDescent="0.25">
      <c r="B15" t="s">
        <v>71</v>
      </c>
      <c r="D15" s="12">
        <v>-1872109</v>
      </c>
      <c r="E15" s="12">
        <v>-1517743</v>
      </c>
      <c r="F15" s="12">
        <v>-354366</v>
      </c>
      <c r="G15" s="14">
        <v>23.3</v>
      </c>
      <c r="H15" s="12">
        <v>-5561994</v>
      </c>
      <c r="I15" s="12">
        <v>-4703335</v>
      </c>
      <c r="J15" s="12">
        <v>-858659</v>
      </c>
      <c r="K15" s="14">
        <v>18.3</v>
      </c>
      <c r="L15" s="14"/>
      <c r="M15" s="12">
        <v>-109768</v>
      </c>
      <c r="N15" s="12">
        <v>-75010</v>
      </c>
      <c r="O15" s="12">
        <v>-34758</v>
      </c>
      <c r="P15" s="14">
        <v>46.3</v>
      </c>
      <c r="Q15" s="12">
        <v>-312435</v>
      </c>
      <c r="R15" s="12">
        <v>-232051</v>
      </c>
      <c r="S15" s="12">
        <v>-80384</v>
      </c>
      <c r="T15" s="14">
        <v>34.6</v>
      </c>
    </row>
    <row r="16" spans="2:20" ht="15.75" thickBot="1" x14ac:dyDescent="0.3">
      <c r="B16" s="33" t="s">
        <v>72</v>
      </c>
      <c r="C16" s="33"/>
      <c r="D16" s="34">
        <v>-2013047</v>
      </c>
      <c r="E16" s="34">
        <v>17773</v>
      </c>
      <c r="F16" s="34">
        <v>-2030820</v>
      </c>
      <c r="G16" s="35">
        <v>-11426.4</v>
      </c>
      <c r="H16" s="34">
        <v>-2196502</v>
      </c>
      <c r="I16" s="34">
        <v>-16086</v>
      </c>
      <c r="J16" s="34">
        <v>-2180416</v>
      </c>
      <c r="K16" s="35">
        <v>13554.7</v>
      </c>
      <c r="L16" s="35"/>
      <c r="M16" s="34">
        <v>-118756</v>
      </c>
      <c r="N16" s="34">
        <v>869</v>
      </c>
      <c r="O16" s="34">
        <v>-119625</v>
      </c>
      <c r="P16" s="35">
        <v>-13765.8</v>
      </c>
      <c r="Q16" s="34">
        <v>-129342</v>
      </c>
      <c r="R16" s="34">
        <v>-885</v>
      </c>
      <c r="S16" s="34">
        <v>-128457</v>
      </c>
      <c r="T16" s="35">
        <v>14514.9</v>
      </c>
    </row>
    <row r="17" spans="2:20" x14ac:dyDescent="0.25">
      <c r="B17" s="4" t="s">
        <v>73</v>
      </c>
      <c r="C17" s="4"/>
      <c r="D17" s="26">
        <v>1364342</v>
      </c>
      <c r="E17" s="26">
        <v>2051929</v>
      </c>
      <c r="F17" s="26">
        <v>-687587</v>
      </c>
      <c r="G17" s="27">
        <v>-33.5</v>
      </c>
      <c r="H17" s="26">
        <v>6829575</v>
      </c>
      <c r="I17" s="26">
        <v>6675991</v>
      </c>
      <c r="J17" s="26">
        <v>153584</v>
      </c>
      <c r="K17" s="27">
        <v>2.2999999999999998</v>
      </c>
      <c r="L17" s="27"/>
      <c r="M17" s="26">
        <v>79230</v>
      </c>
      <c r="N17" s="26">
        <v>101335</v>
      </c>
      <c r="O17" s="26">
        <v>-22105</v>
      </c>
      <c r="P17" s="27">
        <v>-21.8</v>
      </c>
      <c r="Q17" s="26">
        <v>380342</v>
      </c>
      <c r="R17" s="26">
        <v>329336</v>
      </c>
      <c r="S17" s="26">
        <v>51006</v>
      </c>
      <c r="T17" s="27">
        <v>15.5</v>
      </c>
    </row>
    <row r="18" spans="2:20" x14ac:dyDescent="0.25">
      <c r="B18" s="4"/>
      <c r="C18" s="4"/>
      <c r="D18" s="4"/>
      <c r="E18" s="26"/>
      <c r="F18" s="4"/>
      <c r="G18" s="4"/>
      <c r="H18" s="4"/>
      <c r="I18" s="4"/>
      <c r="J18" s="4"/>
      <c r="K18" s="4"/>
      <c r="L18" s="4"/>
      <c r="M18" s="4"/>
      <c r="N18" s="4"/>
      <c r="O18" s="4"/>
      <c r="P18" s="4"/>
      <c r="Q18" s="4"/>
      <c r="R18" s="4"/>
      <c r="S18" s="4"/>
      <c r="T18" s="4"/>
    </row>
    <row r="19" spans="2:20" x14ac:dyDescent="0.25">
      <c r="B19" t="s">
        <v>74</v>
      </c>
      <c r="D19" s="12">
        <v>111883</v>
      </c>
      <c r="E19" s="12">
        <v>83321</v>
      </c>
      <c r="F19" s="12">
        <v>28562</v>
      </c>
      <c r="G19" s="14">
        <v>34.299999999999997</v>
      </c>
      <c r="H19" s="12">
        <v>301229</v>
      </c>
      <c r="I19" s="12">
        <v>198307</v>
      </c>
      <c r="J19" s="12">
        <v>102922</v>
      </c>
      <c r="K19" s="14">
        <v>51.9</v>
      </c>
      <c r="L19" s="14"/>
      <c r="M19" s="12">
        <v>6553</v>
      </c>
      <c r="N19" s="12">
        <v>4119</v>
      </c>
      <c r="O19" s="12">
        <v>2434</v>
      </c>
      <c r="P19" s="14">
        <v>59.1</v>
      </c>
      <c r="Q19" s="12">
        <v>16962</v>
      </c>
      <c r="R19" s="12">
        <v>9797</v>
      </c>
      <c r="S19" s="12">
        <v>7165</v>
      </c>
      <c r="T19" s="14">
        <v>73.099999999999994</v>
      </c>
    </row>
    <row r="20" spans="2:20" x14ac:dyDescent="0.25">
      <c r="B20" t="s">
        <v>75</v>
      </c>
      <c r="D20" s="12">
        <v>-880177</v>
      </c>
      <c r="E20" s="12">
        <v>-647518</v>
      </c>
      <c r="F20" s="12">
        <v>-232659</v>
      </c>
      <c r="G20" s="14">
        <v>35.9</v>
      </c>
      <c r="H20" s="12">
        <v>-2323125</v>
      </c>
      <c r="I20" s="12">
        <v>-1945102</v>
      </c>
      <c r="J20" s="12">
        <v>-378023</v>
      </c>
      <c r="K20" s="14">
        <v>19.399999999999999</v>
      </c>
      <c r="L20" s="14"/>
      <c r="M20" s="12">
        <v>-51575</v>
      </c>
      <c r="N20" s="12">
        <v>-31986</v>
      </c>
      <c r="O20" s="12">
        <v>-19589</v>
      </c>
      <c r="P20" s="14">
        <v>61.2</v>
      </c>
      <c r="Q20" s="12">
        <v>-131201</v>
      </c>
      <c r="R20" s="12">
        <v>-95962</v>
      </c>
      <c r="S20" s="12">
        <v>-35239</v>
      </c>
      <c r="T20" s="14">
        <v>36.700000000000003</v>
      </c>
    </row>
    <row r="21" spans="2:20" ht="15.75" thickBot="1" x14ac:dyDescent="0.3">
      <c r="B21" s="33" t="s">
        <v>76</v>
      </c>
      <c r="C21" s="34"/>
      <c r="D21" s="34">
        <v>-634684</v>
      </c>
      <c r="E21" s="34">
        <v>98507</v>
      </c>
      <c r="F21" s="35">
        <v>-733191</v>
      </c>
      <c r="G21" s="34">
        <v>-744.3</v>
      </c>
      <c r="H21" s="34">
        <v>-2510994</v>
      </c>
      <c r="I21" s="34">
        <v>-24938</v>
      </c>
      <c r="J21" s="35">
        <v>-2486056</v>
      </c>
      <c r="K21" s="35">
        <v>9968.9</v>
      </c>
      <c r="L21" s="34"/>
      <c r="M21" s="34">
        <v>-37511</v>
      </c>
      <c r="N21" s="34">
        <v>4813</v>
      </c>
      <c r="O21" s="35">
        <v>-42324</v>
      </c>
      <c r="P21" s="34">
        <v>-879.4</v>
      </c>
      <c r="Q21" s="34">
        <v>-141454</v>
      </c>
      <c r="R21" s="34">
        <v>-1253</v>
      </c>
      <c r="S21" s="35">
        <v>-140201</v>
      </c>
      <c r="T21" s="33">
        <v>11189.2</v>
      </c>
    </row>
    <row r="22" spans="2:20" x14ac:dyDescent="0.25">
      <c r="B22" s="4" t="s">
        <v>77</v>
      </c>
      <c r="C22" s="4"/>
      <c r="D22" s="26">
        <v>-38636</v>
      </c>
      <c r="E22" s="26">
        <v>1586239</v>
      </c>
      <c r="F22" s="26">
        <v>-1624875</v>
      </c>
      <c r="G22" s="26">
        <v>-102</v>
      </c>
      <c r="H22" s="26">
        <v>2296685</v>
      </c>
      <c r="I22" s="26">
        <v>4904258</v>
      </c>
      <c r="J22" s="26">
        <v>-2607573</v>
      </c>
      <c r="K22" s="27">
        <v>-53.2</v>
      </c>
      <c r="L22" s="27"/>
      <c r="M22" s="26">
        <v>-3303</v>
      </c>
      <c r="N22" s="26">
        <v>78281</v>
      </c>
      <c r="O22" s="26">
        <v>-81584</v>
      </c>
      <c r="P22" s="27">
        <v>-104.2</v>
      </c>
      <c r="Q22" s="26">
        <v>124649</v>
      </c>
      <c r="R22" s="26">
        <v>241918</v>
      </c>
      <c r="S22" s="26">
        <v>-117269</v>
      </c>
      <c r="T22" s="27">
        <v>-48.5</v>
      </c>
    </row>
    <row r="23" spans="2:20" x14ac:dyDescent="0.25">
      <c r="B23" s="4"/>
      <c r="C23" s="4"/>
      <c r="D23" s="4"/>
      <c r="E23" s="4"/>
      <c r="F23" s="4"/>
      <c r="G23" s="4"/>
      <c r="H23" s="4"/>
      <c r="I23" s="4"/>
      <c r="J23" s="4"/>
      <c r="K23" s="4"/>
      <c r="L23" s="4"/>
      <c r="M23" s="4"/>
      <c r="N23" s="4"/>
      <c r="O23" s="4"/>
      <c r="P23" s="4"/>
      <c r="Q23" s="4"/>
      <c r="R23" s="4"/>
      <c r="S23" s="4"/>
      <c r="T23" s="4"/>
    </row>
    <row r="24" spans="2:20" ht="15.75" thickBot="1" x14ac:dyDescent="0.3">
      <c r="B24" s="33" t="s">
        <v>78</v>
      </c>
      <c r="C24" s="33"/>
      <c r="D24" s="34">
        <v>-578874</v>
      </c>
      <c r="E24" s="34">
        <v>-694774</v>
      </c>
      <c r="F24" s="34">
        <v>115900</v>
      </c>
      <c r="G24" s="35">
        <v>-16.7</v>
      </c>
      <c r="H24" s="34">
        <v>-3084763</v>
      </c>
      <c r="I24" s="34">
        <v>-2736609</v>
      </c>
      <c r="J24" s="34">
        <v>-348154</v>
      </c>
      <c r="K24" s="35">
        <v>12.7</v>
      </c>
      <c r="L24" s="35"/>
      <c r="M24" s="34">
        <v>-34172</v>
      </c>
      <c r="N24" s="34">
        <v>-34391</v>
      </c>
      <c r="O24" s="34">
        <v>219</v>
      </c>
      <c r="P24" s="35">
        <v>-0.6</v>
      </c>
      <c r="Q24" s="34">
        <v>-171558</v>
      </c>
      <c r="R24" s="34">
        <v>-135384</v>
      </c>
      <c r="S24" s="34">
        <v>-36174</v>
      </c>
      <c r="T24" s="35">
        <v>26.7</v>
      </c>
    </row>
    <row r="25" spans="2:20" x14ac:dyDescent="0.25">
      <c r="B25" s="4" t="s">
        <v>79</v>
      </c>
      <c r="C25" s="4"/>
      <c r="D25" s="26">
        <v>-617510</v>
      </c>
      <c r="E25" s="26">
        <v>891465</v>
      </c>
      <c r="F25" s="26">
        <v>-1508975</v>
      </c>
      <c r="G25" s="27">
        <v>-169.3</v>
      </c>
      <c r="H25" s="26">
        <v>-788078</v>
      </c>
      <c r="I25" s="26">
        <v>2167649</v>
      </c>
      <c r="J25" s="26">
        <v>-2955727</v>
      </c>
      <c r="K25" s="27">
        <v>-136.4</v>
      </c>
      <c r="L25" s="27"/>
      <c r="M25" s="26">
        <v>-37475</v>
      </c>
      <c r="N25" s="26">
        <v>43890</v>
      </c>
      <c r="O25" s="26">
        <v>-81365</v>
      </c>
      <c r="P25" s="27">
        <v>-185.4</v>
      </c>
      <c r="Q25" s="26">
        <v>-46909</v>
      </c>
      <c r="R25" s="26">
        <v>106534</v>
      </c>
      <c r="S25" s="26">
        <v>-153443</v>
      </c>
      <c r="T25" s="27">
        <v>-144</v>
      </c>
    </row>
    <row r="26" spans="2:20" x14ac:dyDescent="0.25"/>
    <row r="27" spans="2:20" x14ac:dyDescent="0.25">
      <c r="B27" t="s">
        <v>80</v>
      </c>
      <c r="Q27" s="36"/>
    </row>
    <row r="28" spans="2:20" x14ac:dyDescent="0.25"/>
    <row r="29" spans="2:20" ht="15.75" thickBot="1" x14ac:dyDescent="0.3">
      <c r="B29" s="37" t="s">
        <v>81</v>
      </c>
      <c r="C29" s="3"/>
      <c r="D29" s="38">
        <v>-618985</v>
      </c>
      <c r="E29" s="38">
        <v>891465</v>
      </c>
      <c r="F29" s="38">
        <v>-1510450</v>
      </c>
      <c r="G29" s="39">
        <v>-169.4</v>
      </c>
      <c r="H29" s="38">
        <v>-790709</v>
      </c>
      <c r="I29" s="38">
        <v>2167649</v>
      </c>
      <c r="J29" s="38">
        <v>-2958358</v>
      </c>
      <c r="K29" s="39">
        <v>-136.5</v>
      </c>
      <c r="L29" s="39"/>
      <c r="M29" s="38">
        <v>-37563</v>
      </c>
      <c r="N29" s="38">
        <v>43890</v>
      </c>
      <c r="O29" s="38">
        <v>-81453</v>
      </c>
      <c r="P29" s="39">
        <v>-185.6</v>
      </c>
      <c r="Q29" s="38">
        <v>-47071</v>
      </c>
      <c r="R29" s="38">
        <v>106534</v>
      </c>
      <c r="S29" s="38">
        <v>-153605</v>
      </c>
      <c r="T29" s="39">
        <v>-144.19999999999999</v>
      </c>
    </row>
    <row r="30" spans="2:20" ht="15.75" thickTop="1" x14ac:dyDescent="0.25"/>
    <row r="31" spans="2:20" ht="15.75" thickBot="1" x14ac:dyDescent="0.3">
      <c r="B31" s="37" t="s">
        <v>82</v>
      </c>
      <c r="C31" s="3"/>
      <c r="D31" s="38">
        <v>1475</v>
      </c>
      <c r="E31" s="38">
        <v>0</v>
      </c>
      <c r="F31" s="38">
        <v>1475</v>
      </c>
      <c r="G31" s="39">
        <v>0</v>
      </c>
      <c r="H31" s="38">
        <v>2631</v>
      </c>
      <c r="I31" s="38">
        <v>0</v>
      </c>
      <c r="J31" s="38">
        <v>2631</v>
      </c>
      <c r="K31" s="39">
        <v>0</v>
      </c>
      <c r="L31" s="39"/>
      <c r="M31" s="38">
        <v>88</v>
      </c>
      <c r="N31" s="38">
        <v>0</v>
      </c>
      <c r="O31" s="38">
        <v>88</v>
      </c>
      <c r="P31" s="39">
        <v>0</v>
      </c>
      <c r="Q31" s="38">
        <v>162</v>
      </c>
      <c r="R31" s="38">
        <v>0</v>
      </c>
      <c r="S31" s="38">
        <v>162</v>
      </c>
      <c r="T31" s="39">
        <v>0</v>
      </c>
    </row>
    <row r="32" spans="2:20" ht="15.75" thickTop="1" x14ac:dyDescent="0.25">
      <c r="B32" s="29"/>
      <c r="C32" s="30"/>
    </row>
    <row r="33" spans="2:18" ht="34.5" customHeight="1" x14ac:dyDescent="0.25">
      <c r="B33" s="40" t="s">
        <v>83</v>
      </c>
      <c r="C33" s="40"/>
      <c r="D33" s="40"/>
      <c r="E33" s="40"/>
      <c r="F33" s="40"/>
      <c r="G33" s="40"/>
      <c r="H33" s="40"/>
      <c r="I33" s="40"/>
      <c r="J33" s="40"/>
      <c r="K33" s="40"/>
      <c r="L33" s="40"/>
      <c r="M33" s="40"/>
      <c r="N33" s="40"/>
      <c r="Q33" s="41"/>
      <c r="R33" s="41"/>
    </row>
    <row r="34" spans="2:18" ht="5.0999999999999996" customHeight="1" x14ac:dyDescent="0.25">
      <c r="B34" s="40"/>
      <c r="C34" s="40"/>
      <c r="D34" s="40"/>
      <c r="E34" s="40"/>
      <c r="F34" s="40"/>
      <c r="G34" s="40"/>
      <c r="H34" s="40"/>
      <c r="I34" s="40"/>
      <c r="J34" s="40"/>
      <c r="K34" s="40"/>
      <c r="L34" s="40"/>
      <c r="M34" s="40"/>
      <c r="N34" s="40"/>
    </row>
    <row r="35" spans="2:18" x14ac:dyDescent="0.25">
      <c r="B35" s="29"/>
      <c r="C35" s="30"/>
      <c r="M35" s="41"/>
      <c r="N35" s="41"/>
      <c r="Q35" s="41"/>
      <c r="R35" s="41"/>
    </row>
    <row r="36" spans="2:18" ht="15" customHeight="1" x14ac:dyDescent="0.25"/>
  </sheetData>
  <mergeCells count="9">
    <mergeCell ref="Q7:R7"/>
    <mergeCell ref="S7:T7"/>
    <mergeCell ref="B33:N34"/>
    <mergeCell ref="D7:E7"/>
    <mergeCell ref="F7:G7"/>
    <mergeCell ref="H7:I7"/>
    <mergeCell ref="J7:K7"/>
    <mergeCell ref="M7:N7"/>
    <mergeCell ref="O7:P7"/>
  </mergeCells>
  <pageMargins left="1" right="1" top="1" bottom="1" header="0.5" footer="0.5"/>
  <pageSetup scale="89" fitToHeight="0" orientation="portrait" r:id="rId1"/>
  <headerFooter differentOddEven="1">
    <oddFooter>&amp;L_x000D_&amp;1#&amp;"Calibri"&amp;10&amp;K000000 Confidential Information</oddFooter>
    <evenFooter>&amp;L_x000D_&amp;1#&amp;"Calibri"&amp;10&amp;K000000 Confidential Information</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D79B2-1838-40EA-A77B-0BCB086A869C}">
  <sheetPr>
    <pageSetUpPr fitToPage="1"/>
  </sheetPr>
  <dimension ref="B1:AC70"/>
  <sheetViews>
    <sheetView showGridLines="0" tabSelected="1" topLeftCell="A18" zoomScale="77" zoomScaleNormal="80" workbookViewId="0">
      <selection activeCell="E48" sqref="E48"/>
    </sheetView>
  </sheetViews>
  <sheetFormatPr defaultColWidth="0" defaultRowHeight="15" customHeight="1" zeroHeight="1" x14ac:dyDescent="0.25"/>
  <cols>
    <col min="1" max="1" width="5.7109375" customWidth="1"/>
    <col min="2" max="2" width="2.7109375" customWidth="1"/>
    <col min="3" max="3" width="68.7109375" bestFit="1" customWidth="1"/>
    <col min="4" max="6" width="11.28515625" customWidth="1"/>
    <col min="7" max="7" width="9.140625" customWidth="1"/>
    <col min="8" max="8" width="13" customWidth="1"/>
    <col min="9" max="10" width="12.28515625" customWidth="1"/>
    <col min="11" max="11" width="9.140625" customWidth="1"/>
    <col min="12" max="12" width="3.28515625" customWidth="1"/>
    <col min="13" max="14" width="10.28515625" bestFit="1" customWidth="1"/>
    <col min="15" max="15" width="9.5703125" customWidth="1"/>
    <col min="16" max="16" width="10.42578125" customWidth="1"/>
    <col min="17" max="19" width="9.5703125" customWidth="1"/>
    <col min="20" max="21" width="9.140625" customWidth="1"/>
    <col min="22" max="27" width="9.140625" hidden="1"/>
    <col min="30" max="16384" width="9.140625" hidden="1"/>
  </cols>
  <sheetData>
    <row r="1" spans="2:20" x14ac:dyDescent="0.25"/>
    <row r="2" spans="2:20" x14ac:dyDescent="0.25">
      <c r="H2" s="42">
        <v>811189.16599999997</v>
      </c>
      <c r="I2" s="42">
        <v>19.035920000000001</v>
      </c>
    </row>
    <row r="3" spans="2:20" x14ac:dyDescent="0.25">
      <c r="H3" s="42">
        <f>+H2/I2</f>
        <v>42613.604490878293</v>
      </c>
      <c r="I3" s="42"/>
    </row>
    <row r="4" spans="2:20" ht="23.25" x14ac:dyDescent="0.35">
      <c r="B4" s="1" t="s">
        <v>0</v>
      </c>
      <c r="Q4" s="12"/>
      <c r="R4" s="12"/>
    </row>
    <row r="5" spans="2:20" ht="21.75" thickBot="1" x14ac:dyDescent="0.4">
      <c r="B5" s="2" t="s">
        <v>84</v>
      </c>
      <c r="C5" s="3"/>
      <c r="D5" s="3"/>
      <c r="E5" s="3"/>
      <c r="F5" s="3"/>
      <c r="G5" s="3"/>
      <c r="H5" s="3"/>
      <c r="I5" s="3"/>
      <c r="J5" s="3"/>
      <c r="K5" s="3"/>
      <c r="L5" s="3"/>
      <c r="M5" s="3"/>
      <c r="N5" s="3"/>
      <c r="O5" s="3"/>
      <c r="P5" s="3"/>
      <c r="Q5" s="3"/>
      <c r="R5" s="3"/>
      <c r="S5" s="3"/>
      <c r="T5" s="3"/>
    </row>
    <row r="6" spans="2:20" ht="15" customHeight="1" thickTop="1" x14ac:dyDescent="0.25">
      <c r="B6" s="4" t="s">
        <v>2</v>
      </c>
    </row>
    <row r="7" spans="2:20" x14ac:dyDescent="0.25">
      <c r="D7" s="5" t="s">
        <v>3</v>
      </c>
      <c r="E7" s="5"/>
      <c r="F7" s="6" t="s">
        <v>4</v>
      </c>
      <c r="G7" s="6"/>
      <c r="H7" s="5" t="s">
        <v>3</v>
      </c>
      <c r="I7" s="5"/>
      <c r="J7" s="6" t="s">
        <v>4</v>
      </c>
      <c r="K7" s="6"/>
      <c r="L7" s="7"/>
      <c r="M7" s="5" t="s">
        <v>5</v>
      </c>
      <c r="N7" s="5"/>
      <c r="O7" s="6" t="s">
        <v>4</v>
      </c>
      <c r="P7" s="6"/>
      <c r="Q7" s="5" t="s">
        <v>5</v>
      </c>
      <c r="R7" s="5"/>
      <c r="S7" s="6" t="s">
        <v>4</v>
      </c>
      <c r="T7" s="6"/>
    </row>
    <row r="8" spans="2:20" ht="15.75" thickBot="1" x14ac:dyDescent="0.3">
      <c r="B8" s="8"/>
      <c r="C8" s="8"/>
      <c r="D8" s="9" t="s">
        <v>61</v>
      </c>
      <c r="E8" s="9" t="s">
        <v>62</v>
      </c>
      <c r="F8" s="10" t="s">
        <v>8</v>
      </c>
      <c r="G8" s="10" t="s">
        <v>9</v>
      </c>
      <c r="H8" s="9" t="s">
        <v>63</v>
      </c>
      <c r="I8" s="9" t="s">
        <v>64</v>
      </c>
      <c r="J8" s="10" t="s">
        <v>8</v>
      </c>
      <c r="K8" s="10" t="s">
        <v>9</v>
      </c>
      <c r="L8" s="10"/>
      <c r="M8" s="9" t="s">
        <v>61</v>
      </c>
      <c r="N8" s="9" t="s">
        <v>62</v>
      </c>
      <c r="O8" s="10" t="s">
        <v>8</v>
      </c>
      <c r="P8" s="10" t="s">
        <v>9</v>
      </c>
      <c r="Q8" s="9" t="s">
        <v>63</v>
      </c>
      <c r="R8" s="9" t="s">
        <v>64</v>
      </c>
      <c r="S8" s="10" t="s">
        <v>8</v>
      </c>
      <c r="T8" s="10" t="s">
        <v>9</v>
      </c>
    </row>
    <row r="9" spans="2:20" ht="15.75" thickTop="1" x14ac:dyDescent="0.25">
      <c r="B9" s="11" t="s">
        <v>85</v>
      </c>
      <c r="D9" s="12"/>
      <c r="E9" s="12"/>
      <c r="F9" s="12"/>
      <c r="G9" s="12"/>
      <c r="H9" s="12"/>
      <c r="I9" s="12"/>
      <c r="J9" s="12"/>
      <c r="K9" s="12"/>
      <c r="L9" s="12"/>
      <c r="M9" s="12"/>
      <c r="N9" s="12"/>
      <c r="O9" s="12"/>
      <c r="P9" s="12"/>
      <c r="Q9" s="12"/>
      <c r="R9" s="12"/>
      <c r="S9" s="12"/>
      <c r="T9" s="12"/>
    </row>
    <row r="10" spans="2:20" ht="15.75" thickBot="1" x14ac:dyDescent="0.3">
      <c r="C10" s="43" t="s">
        <v>86</v>
      </c>
      <c r="D10" s="44">
        <v>-38636</v>
      </c>
      <c r="E10" s="44">
        <v>1586239</v>
      </c>
      <c r="F10" s="44">
        <v>-1624875</v>
      </c>
      <c r="G10" s="45">
        <v>-102.4</v>
      </c>
      <c r="H10" s="44">
        <v>2296685</v>
      </c>
      <c r="I10" s="44">
        <v>4904258</v>
      </c>
      <c r="J10" s="44">
        <v>-2607573</v>
      </c>
      <c r="K10" s="45">
        <v>-53.2</v>
      </c>
      <c r="L10" s="45"/>
      <c r="M10" s="44">
        <v>-3303</v>
      </c>
      <c r="N10" s="44">
        <v>78281</v>
      </c>
      <c r="O10" s="44">
        <v>-81584</v>
      </c>
      <c r="P10" s="45">
        <v>-104.2</v>
      </c>
      <c r="Q10" s="44">
        <v>124649</v>
      </c>
      <c r="R10" s="44">
        <v>241918</v>
      </c>
      <c r="S10" s="44">
        <v>-117269</v>
      </c>
      <c r="T10" s="45">
        <v>-48.5</v>
      </c>
    </row>
    <row r="11" spans="2:20" x14ac:dyDescent="0.25">
      <c r="C11" t="s">
        <v>87</v>
      </c>
      <c r="D11" s="12">
        <v>914837</v>
      </c>
      <c r="E11" s="12">
        <v>1013042</v>
      </c>
      <c r="F11" s="12">
        <v>-98205</v>
      </c>
      <c r="G11" s="14">
        <v>-9.6999999999999993</v>
      </c>
      <c r="H11" s="12">
        <v>2831387</v>
      </c>
      <c r="I11" s="12">
        <v>3062718</v>
      </c>
      <c r="J11" s="12">
        <v>-231331</v>
      </c>
      <c r="K11" s="14">
        <v>-7.6</v>
      </c>
      <c r="L11" s="14"/>
      <c r="M11" s="12">
        <v>53631</v>
      </c>
      <c r="N11" s="12">
        <v>50059</v>
      </c>
      <c r="O11" s="12">
        <v>3572</v>
      </c>
      <c r="P11" s="14">
        <v>7.1</v>
      </c>
      <c r="Q11" s="12">
        <v>158933</v>
      </c>
      <c r="R11" s="12">
        <v>151120</v>
      </c>
      <c r="S11" s="12">
        <v>7813</v>
      </c>
      <c r="T11" s="14">
        <v>5.2</v>
      </c>
    </row>
    <row r="12" spans="2:20" x14ac:dyDescent="0.25">
      <c r="C12" t="s">
        <v>88</v>
      </c>
      <c r="D12" s="12">
        <v>2066497</v>
      </c>
      <c r="E12" s="12">
        <v>-2483</v>
      </c>
      <c r="F12" s="12">
        <v>2068980</v>
      </c>
      <c r="G12" s="14">
        <v>-83325.8</v>
      </c>
      <c r="H12" s="12">
        <v>2112805</v>
      </c>
      <c r="I12" s="12">
        <v>78949</v>
      </c>
      <c r="J12" s="12">
        <v>2033856</v>
      </c>
      <c r="K12" s="14">
        <v>2576.1999999999998</v>
      </c>
      <c r="L12" s="14"/>
      <c r="M12" s="12">
        <v>121890</v>
      </c>
      <c r="N12" s="12">
        <v>-115</v>
      </c>
      <c r="O12" s="12">
        <v>122005</v>
      </c>
      <c r="P12" s="14">
        <v>-106091.3</v>
      </c>
      <c r="Q12" s="12">
        <v>124419</v>
      </c>
      <c r="R12" s="12">
        <v>3992</v>
      </c>
      <c r="S12" s="12">
        <v>120427</v>
      </c>
      <c r="T12" s="14">
        <v>3016.7</v>
      </c>
    </row>
    <row r="13" spans="2:20" x14ac:dyDescent="0.25">
      <c r="C13" t="s">
        <v>89</v>
      </c>
      <c r="D13" s="12">
        <v>267646</v>
      </c>
      <c r="E13" s="12">
        <v>121560</v>
      </c>
      <c r="F13" s="12">
        <v>146086</v>
      </c>
      <c r="G13" s="14">
        <v>120.2</v>
      </c>
      <c r="H13" s="12">
        <v>570804</v>
      </c>
      <c r="I13" s="12">
        <v>368956</v>
      </c>
      <c r="J13" s="12">
        <v>201848</v>
      </c>
      <c r="K13" s="14">
        <v>54.7</v>
      </c>
      <c r="L13" s="14"/>
      <c r="M13" s="12">
        <v>15697</v>
      </c>
      <c r="N13" s="12">
        <v>6006</v>
      </c>
      <c r="O13" s="12">
        <v>9691</v>
      </c>
      <c r="P13" s="14">
        <v>161.4</v>
      </c>
      <c r="Q13" s="12">
        <v>32366</v>
      </c>
      <c r="R13" s="12">
        <v>18208</v>
      </c>
      <c r="S13" s="12">
        <v>14158</v>
      </c>
      <c r="T13" s="14">
        <v>77.8</v>
      </c>
    </row>
    <row r="14" spans="2:20" x14ac:dyDescent="0.25">
      <c r="C14" t="s">
        <v>90</v>
      </c>
      <c r="D14" s="12">
        <v>-11197</v>
      </c>
      <c r="E14" s="12">
        <v>-24269</v>
      </c>
      <c r="F14" s="12">
        <v>13072</v>
      </c>
      <c r="G14" s="14">
        <v>-53.9</v>
      </c>
      <c r="H14" s="12">
        <v>-48424</v>
      </c>
      <c r="I14" s="12">
        <v>-40156</v>
      </c>
      <c r="J14" s="12">
        <v>-8268</v>
      </c>
      <c r="K14" s="14">
        <v>20.6</v>
      </c>
      <c r="L14" s="14"/>
      <c r="M14" s="12">
        <v>-655</v>
      </c>
      <c r="N14" s="12">
        <v>-1197</v>
      </c>
      <c r="O14" s="12">
        <v>542</v>
      </c>
      <c r="P14" s="14">
        <v>-45.3</v>
      </c>
      <c r="Q14" s="12">
        <v>-2702</v>
      </c>
      <c r="R14" s="12">
        <v>-1985</v>
      </c>
      <c r="S14" s="12">
        <v>-717</v>
      </c>
      <c r="T14" s="14">
        <v>36.1</v>
      </c>
    </row>
    <row r="15" spans="2:20" x14ac:dyDescent="0.25">
      <c r="C15" t="s">
        <v>91</v>
      </c>
      <c r="D15" s="12">
        <v>524632</v>
      </c>
      <c r="E15" s="12">
        <v>534325</v>
      </c>
      <c r="F15" s="12">
        <v>-9693</v>
      </c>
      <c r="G15" s="14">
        <v>-1.8</v>
      </c>
      <c r="H15" s="12">
        <v>1564301</v>
      </c>
      <c r="I15" s="12">
        <v>1613853</v>
      </c>
      <c r="J15" s="12">
        <v>-49552</v>
      </c>
      <c r="K15" s="14">
        <v>-3.1</v>
      </c>
      <c r="L15" s="14"/>
      <c r="M15" s="12">
        <v>30744</v>
      </c>
      <c r="N15" s="12">
        <v>26393</v>
      </c>
      <c r="O15" s="12">
        <v>4351</v>
      </c>
      <c r="P15" s="14">
        <v>16.5</v>
      </c>
      <c r="Q15" s="12">
        <v>87978</v>
      </c>
      <c r="R15" s="12">
        <v>79617</v>
      </c>
      <c r="S15" s="12">
        <v>8361</v>
      </c>
      <c r="T15" s="14">
        <v>10.5</v>
      </c>
    </row>
    <row r="16" spans="2:20" x14ac:dyDescent="0.25">
      <c r="C16" t="s">
        <v>92</v>
      </c>
      <c r="D16" s="12">
        <v>634684</v>
      </c>
      <c r="E16" s="12">
        <v>-98507</v>
      </c>
      <c r="F16" s="12">
        <v>733191</v>
      </c>
      <c r="G16" s="14">
        <v>-744.3</v>
      </c>
      <c r="H16" s="12">
        <v>2510994</v>
      </c>
      <c r="I16" s="12">
        <v>24938</v>
      </c>
      <c r="J16" s="12">
        <v>2486056</v>
      </c>
      <c r="K16" s="14">
        <v>9968.9</v>
      </c>
      <c r="L16" s="14"/>
      <c r="M16" s="12">
        <v>37511</v>
      </c>
      <c r="N16" s="12">
        <v>-4813</v>
      </c>
      <c r="O16" s="12">
        <v>42324</v>
      </c>
      <c r="P16" s="14">
        <v>-879.4</v>
      </c>
      <c r="Q16" s="12">
        <v>141454</v>
      </c>
      <c r="R16" s="12">
        <v>1253</v>
      </c>
      <c r="S16" s="12">
        <v>140201</v>
      </c>
      <c r="T16" s="14">
        <v>11189.2</v>
      </c>
    </row>
    <row r="17" spans="2:20" x14ac:dyDescent="0.25">
      <c r="C17" t="s">
        <v>93</v>
      </c>
      <c r="D17" s="12">
        <v>-1282494</v>
      </c>
      <c r="E17" s="12">
        <v>-130466</v>
      </c>
      <c r="F17" s="12">
        <v>-1152028</v>
      </c>
      <c r="G17" s="14">
        <v>883</v>
      </c>
      <c r="H17" s="12">
        <v>-1001704</v>
      </c>
      <c r="I17" s="12">
        <v>-1118681</v>
      </c>
      <c r="J17" s="12">
        <v>116977</v>
      </c>
      <c r="K17" s="14">
        <v>-10.5</v>
      </c>
      <c r="L17" s="14"/>
      <c r="M17" s="12">
        <v>-77511</v>
      </c>
      <c r="N17" s="12">
        <v>-4606</v>
      </c>
      <c r="O17" s="12">
        <v>-72905</v>
      </c>
      <c r="P17" s="14">
        <v>1582.8</v>
      </c>
      <c r="Q17" s="12">
        <v>-53893</v>
      </c>
      <c r="R17" s="12">
        <v>-54063</v>
      </c>
      <c r="S17" s="12">
        <v>170</v>
      </c>
      <c r="T17" s="14">
        <v>-0.3</v>
      </c>
    </row>
    <row r="18" spans="2:20" x14ac:dyDescent="0.25">
      <c r="C18" t="s">
        <v>94</v>
      </c>
      <c r="D18" s="12">
        <v>441335</v>
      </c>
      <c r="E18" s="12">
        <v>-690973</v>
      </c>
      <c r="F18" s="12">
        <v>1132308</v>
      </c>
      <c r="G18" s="14">
        <v>-163.9</v>
      </c>
      <c r="H18" s="12">
        <v>-46747</v>
      </c>
      <c r="I18" s="12">
        <v>-3914444</v>
      </c>
      <c r="J18" s="12">
        <v>3867697</v>
      </c>
      <c r="K18" s="14">
        <v>-98.8</v>
      </c>
      <c r="L18" s="14"/>
      <c r="M18" s="12">
        <v>25894</v>
      </c>
      <c r="N18" s="12">
        <v>-34384</v>
      </c>
      <c r="O18" s="12">
        <v>60278</v>
      </c>
      <c r="P18" s="14">
        <v>-175.3</v>
      </c>
      <c r="Q18" s="12">
        <v>2228</v>
      </c>
      <c r="R18" s="12">
        <v>-192568</v>
      </c>
      <c r="S18" s="12">
        <v>194796</v>
      </c>
      <c r="T18" s="14">
        <v>-101.2</v>
      </c>
    </row>
    <row r="19" spans="2:20" x14ac:dyDescent="0.25">
      <c r="C19" t="s">
        <v>95</v>
      </c>
      <c r="D19" s="12">
        <v>-656801</v>
      </c>
      <c r="E19" s="12">
        <v>843739</v>
      </c>
      <c r="F19" s="12">
        <v>-1500540</v>
      </c>
      <c r="G19" s="14">
        <v>-177.8</v>
      </c>
      <c r="H19" s="12">
        <v>-1013302</v>
      </c>
      <c r="I19" s="12">
        <v>3022093</v>
      </c>
      <c r="J19" s="12">
        <v>-4035395</v>
      </c>
      <c r="K19" s="14">
        <v>-133.5</v>
      </c>
      <c r="L19" s="14"/>
      <c r="M19" s="12">
        <v>-41551</v>
      </c>
      <c r="N19" s="12">
        <v>46302</v>
      </c>
      <c r="O19" s="12">
        <v>-87853</v>
      </c>
      <c r="P19" s="14">
        <v>-189.7</v>
      </c>
      <c r="Q19" s="12">
        <v>-45873</v>
      </c>
      <c r="R19" s="12">
        <v>154120</v>
      </c>
      <c r="S19" s="12">
        <v>-199993</v>
      </c>
      <c r="T19" s="14">
        <v>-129.80000000000001</v>
      </c>
    </row>
    <row r="20" spans="2:20" x14ac:dyDescent="0.25">
      <c r="C20" t="s">
        <v>96</v>
      </c>
      <c r="D20" s="12">
        <v>-773194</v>
      </c>
      <c r="E20" s="12">
        <v>-469310</v>
      </c>
      <c r="F20" s="12">
        <v>-303884</v>
      </c>
      <c r="G20" s="14">
        <v>64.8</v>
      </c>
      <c r="H20" s="12">
        <v>-3843588</v>
      </c>
      <c r="I20" s="12">
        <v>-1898221</v>
      </c>
      <c r="J20" s="12">
        <v>-1945367</v>
      </c>
      <c r="K20" s="14">
        <v>102.5</v>
      </c>
      <c r="L20" s="14"/>
      <c r="M20" s="12">
        <v>-45283</v>
      </c>
      <c r="N20" s="12">
        <v>-23222</v>
      </c>
      <c r="O20" s="12">
        <v>-22061</v>
      </c>
      <c r="P20" s="14">
        <v>95</v>
      </c>
      <c r="Q20" s="12">
        <v>-211957</v>
      </c>
      <c r="R20" s="12">
        <v>-93350</v>
      </c>
      <c r="S20" s="12">
        <v>-118607</v>
      </c>
      <c r="T20" s="14">
        <v>127.1</v>
      </c>
    </row>
    <row r="21" spans="2:20" x14ac:dyDescent="0.25">
      <c r="C21" t="s">
        <v>97</v>
      </c>
      <c r="D21" s="12">
        <v>-62459</v>
      </c>
      <c r="E21" s="12">
        <v>-48812</v>
      </c>
      <c r="F21" s="12">
        <v>-13647</v>
      </c>
      <c r="G21" s="14">
        <v>28</v>
      </c>
      <c r="H21" s="12">
        <v>-336140</v>
      </c>
      <c r="I21" s="12">
        <v>-609935</v>
      </c>
      <c r="J21" s="12">
        <v>273795</v>
      </c>
      <c r="K21" s="14">
        <v>-44.9</v>
      </c>
      <c r="L21" s="14"/>
      <c r="M21" s="12">
        <v>-3862</v>
      </c>
      <c r="N21" s="12">
        <v>-2408</v>
      </c>
      <c r="O21" s="12">
        <v>-1454</v>
      </c>
      <c r="P21" s="14">
        <v>60.4</v>
      </c>
      <c r="Q21" s="12">
        <v>-18859</v>
      </c>
      <c r="R21" s="12">
        <v>-30212</v>
      </c>
      <c r="S21" s="12">
        <v>11353</v>
      </c>
      <c r="T21" s="14">
        <v>-37.6</v>
      </c>
    </row>
    <row r="22" spans="2:20" x14ac:dyDescent="0.25">
      <c r="D22" s="12"/>
      <c r="E22" s="12"/>
      <c r="F22" s="12"/>
      <c r="G22" s="14"/>
      <c r="H22" s="12"/>
      <c r="I22" s="12"/>
      <c r="J22" s="12"/>
      <c r="K22" s="14"/>
      <c r="L22" s="14"/>
      <c r="M22" s="12"/>
      <c r="N22" s="12"/>
      <c r="O22" s="12"/>
      <c r="P22" s="14"/>
      <c r="Q22" s="12"/>
      <c r="R22" s="12"/>
      <c r="S22" s="12"/>
      <c r="T22" s="14"/>
    </row>
    <row r="23" spans="2:20" ht="15.75" thickBot="1" x14ac:dyDescent="0.3">
      <c r="B23" s="19" t="s">
        <v>98</v>
      </c>
      <c r="C23" s="20"/>
      <c r="D23" s="21">
        <v>2024850</v>
      </c>
      <c r="E23" s="21">
        <v>2634085</v>
      </c>
      <c r="F23" s="21">
        <v>-609235</v>
      </c>
      <c r="G23" s="22">
        <v>-23.1</v>
      </c>
      <c r="H23" s="21">
        <v>5597071</v>
      </c>
      <c r="I23" s="21">
        <v>5494328</v>
      </c>
      <c r="J23" s="21">
        <v>102743</v>
      </c>
      <c r="K23" s="22">
        <v>1.9</v>
      </c>
      <c r="L23" s="22"/>
      <c r="M23" s="21">
        <v>113202</v>
      </c>
      <c r="N23" s="21">
        <v>136296</v>
      </c>
      <c r="O23" s="21">
        <v>-23094</v>
      </c>
      <c r="P23" s="22">
        <v>-16.899999999999999</v>
      </c>
      <c r="Q23" s="21">
        <v>338743</v>
      </c>
      <c r="R23" s="21">
        <v>278050</v>
      </c>
      <c r="S23" s="21">
        <v>60693</v>
      </c>
      <c r="T23" s="22">
        <v>21.8</v>
      </c>
    </row>
    <row r="24" spans="2:20" x14ac:dyDescent="0.25">
      <c r="B24" s="4"/>
      <c r="D24" s="26"/>
      <c r="E24" s="26"/>
      <c r="F24" s="26"/>
      <c r="G24" s="27"/>
      <c r="H24" s="26"/>
      <c r="I24" s="26"/>
      <c r="J24" s="26"/>
      <c r="K24" s="27"/>
      <c r="L24" s="27"/>
      <c r="M24" s="26"/>
      <c r="N24" s="26"/>
      <c r="O24" s="26"/>
      <c r="P24" s="27"/>
      <c r="Q24" s="26"/>
      <c r="R24" s="26"/>
      <c r="S24" s="26"/>
      <c r="T24" s="27"/>
    </row>
    <row r="25" spans="2:20" x14ac:dyDescent="0.25">
      <c r="B25" s="11" t="s">
        <v>99</v>
      </c>
      <c r="D25" s="12"/>
      <c r="E25" s="12"/>
      <c r="F25" s="12"/>
      <c r="G25" s="12"/>
      <c r="H25" s="12"/>
      <c r="I25" s="12"/>
      <c r="J25" s="12"/>
      <c r="K25" s="12"/>
      <c r="L25" s="12"/>
      <c r="M25" s="12"/>
      <c r="N25" s="12"/>
      <c r="O25" s="12"/>
      <c r="P25" s="12"/>
      <c r="Q25" s="12"/>
      <c r="R25" s="12"/>
      <c r="S25" s="12"/>
      <c r="T25" s="12"/>
    </row>
    <row r="26" spans="2:20" x14ac:dyDescent="0.25">
      <c r="C26" t="s">
        <v>100</v>
      </c>
      <c r="D26" s="12">
        <v>-521233</v>
      </c>
      <c r="E26" s="12">
        <v>0</v>
      </c>
      <c r="F26" s="12">
        <v>-521233</v>
      </c>
      <c r="G26" s="14">
        <v>0</v>
      </c>
      <c r="H26" s="12">
        <v>-1920232</v>
      </c>
      <c r="I26" s="12">
        <v>2734</v>
      </c>
      <c r="J26" s="12">
        <v>-1922966</v>
      </c>
      <c r="K26" s="14">
        <v>-70335.3</v>
      </c>
      <c r="L26" s="14"/>
      <c r="M26" s="12">
        <v>-30763</v>
      </c>
      <c r="N26" s="12">
        <v>0</v>
      </c>
      <c r="O26" s="12">
        <v>-30763</v>
      </c>
      <c r="P26" s="14">
        <v>0</v>
      </c>
      <c r="Q26" s="12">
        <v>-109433</v>
      </c>
      <c r="R26" s="12">
        <v>137</v>
      </c>
      <c r="S26" s="12">
        <v>-109570</v>
      </c>
      <c r="T26" s="14">
        <v>-79978.100000000006</v>
      </c>
    </row>
    <row r="27" spans="2:20" x14ac:dyDescent="0.25">
      <c r="C27" t="s">
        <v>101</v>
      </c>
      <c r="D27" s="12">
        <v>88299</v>
      </c>
      <c r="E27" s="12">
        <v>52940</v>
      </c>
      <c r="F27" s="12">
        <v>35359</v>
      </c>
      <c r="G27" s="14">
        <v>66.8</v>
      </c>
      <c r="H27" s="12">
        <v>208883</v>
      </c>
      <c r="I27" s="12">
        <v>120790</v>
      </c>
      <c r="J27" s="12">
        <v>88093</v>
      </c>
      <c r="K27" s="14">
        <v>72.900000000000006</v>
      </c>
      <c r="L27" s="14"/>
      <c r="M27" s="12">
        <v>5169</v>
      </c>
      <c r="N27" s="12">
        <v>2612</v>
      </c>
      <c r="O27" s="12">
        <v>2557</v>
      </c>
      <c r="P27" s="14">
        <v>97.9</v>
      </c>
      <c r="Q27" s="12">
        <v>11810</v>
      </c>
      <c r="R27" s="12">
        <v>5965</v>
      </c>
      <c r="S27" s="12">
        <v>5845</v>
      </c>
      <c r="T27" s="14">
        <v>98</v>
      </c>
    </row>
    <row r="28" spans="2:20" x14ac:dyDescent="0.25">
      <c r="C28" t="s">
        <v>102</v>
      </c>
      <c r="D28" s="12">
        <v>-7674</v>
      </c>
      <c r="E28" s="12">
        <v>-105105</v>
      </c>
      <c r="F28" s="12">
        <v>97431</v>
      </c>
      <c r="G28" s="14">
        <v>-92.7</v>
      </c>
      <c r="H28" s="12">
        <v>-59164</v>
      </c>
      <c r="I28" s="12">
        <v>-169795</v>
      </c>
      <c r="J28" s="12">
        <v>110631</v>
      </c>
      <c r="K28" s="14">
        <v>-65.2</v>
      </c>
      <c r="L28" s="14"/>
      <c r="M28" s="12">
        <v>-403</v>
      </c>
      <c r="N28" s="12">
        <v>-5219</v>
      </c>
      <c r="O28" s="12">
        <v>4816</v>
      </c>
      <c r="P28" s="14">
        <v>-92.3</v>
      </c>
      <c r="Q28" s="12">
        <v>-3321</v>
      </c>
      <c r="R28" s="12">
        <v>-8399</v>
      </c>
      <c r="S28" s="12">
        <v>5078</v>
      </c>
      <c r="T28" s="14">
        <v>-60.5</v>
      </c>
    </row>
    <row r="29" spans="2:20" x14ac:dyDescent="0.25">
      <c r="C29" t="s">
        <v>103</v>
      </c>
      <c r="D29" s="12">
        <v>-991886</v>
      </c>
      <c r="E29" s="12">
        <v>-1120207</v>
      </c>
      <c r="F29" s="12">
        <v>128321</v>
      </c>
      <c r="G29" s="14">
        <v>-11.5</v>
      </c>
      <c r="H29" s="12">
        <v>-2479777</v>
      </c>
      <c r="I29" s="12">
        <v>-3171645</v>
      </c>
      <c r="J29" s="12">
        <v>691868</v>
      </c>
      <c r="K29" s="14">
        <v>-21.8</v>
      </c>
      <c r="L29" s="14"/>
      <c r="M29" s="12">
        <v>-58204</v>
      </c>
      <c r="N29" s="12">
        <v>-55361</v>
      </c>
      <c r="O29" s="12">
        <v>-2843</v>
      </c>
      <c r="P29" s="14">
        <v>5.0999999999999996</v>
      </c>
      <c r="Q29" s="12">
        <v>-140345</v>
      </c>
      <c r="R29" s="12">
        <v>-156905</v>
      </c>
      <c r="S29" s="12">
        <v>16560</v>
      </c>
      <c r="T29" s="14">
        <v>-10.6</v>
      </c>
    </row>
    <row r="30" spans="2:20" x14ac:dyDescent="0.25">
      <c r="C30" t="s">
        <v>104</v>
      </c>
      <c r="D30" s="12">
        <v>11197</v>
      </c>
      <c r="E30" s="12">
        <v>24269</v>
      </c>
      <c r="F30" s="12">
        <v>-13072</v>
      </c>
      <c r="G30" s="14">
        <v>-53.9</v>
      </c>
      <c r="H30" s="12">
        <v>48424</v>
      </c>
      <c r="I30" s="12">
        <v>40156</v>
      </c>
      <c r="J30" s="12">
        <v>8268</v>
      </c>
      <c r="K30" s="14">
        <v>20.6</v>
      </c>
      <c r="L30" s="14"/>
      <c r="M30" s="12">
        <v>655</v>
      </c>
      <c r="N30" s="12">
        <v>1197</v>
      </c>
      <c r="O30" s="12">
        <v>-542</v>
      </c>
      <c r="P30" s="14">
        <v>-45.3</v>
      </c>
      <c r="Q30" s="12">
        <v>2702</v>
      </c>
      <c r="R30" s="12">
        <v>1985</v>
      </c>
      <c r="S30" s="12">
        <v>717</v>
      </c>
      <c r="T30" s="14">
        <v>36.1</v>
      </c>
    </row>
    <row r="31" spans="2:20" x14ac:dyDescent="0.25">
      <c r="C31" t="s">
        <v>105</v>
      </c>
      <c r="D31" s="12">
        <v>6500</v>
      </c>
      <c r="E31" s="12">
        <v>19500</v>
      </c>
      <c r="F31" s="12">
        <v>-13000</v>
      </c>
      <c r="G31" s="14">
        <v>-66.7</v>
      </c>
      <c r="H31" s="12">
        <v>6500</v>
      </c>
      <c r="I31" s="12">
        <v>19500</v>
      </c>
      <c r="J31" s="12">
        <v>-13000</v>
      </c>
      <c r="K31" s="14">
        <v>-66.7</v>
      </c>
      <c r="L31" s="14"/>
      <c r="M31" s="12">
        <v>383</v>
      </c>
      <c r="N31" s="12">
        <v>956</v>
      </c>
      <c r="O31" s="12">
        <v>-573</v>
      </c>
      <c r="P31" s="14">
        <v>-59.9</v>
      </c>
      <c r="Q31" s="12">
        <v>383</v>
      </c>
      <c r="R31" s="12">
        <v>956</v>
      </c>
      <c r="S31" s="12">
        <v>-573</v>
      </c>
      <c r="T31" s="14">
        <v>-59.9</v>
      </c>
    </row>
    <row r="32" spans="2:20" x14ac:dyDescent="0.25">
      <c r="D32" s="12"/>
      <c r="E32" s="12"/>
      <c r="F32" s="12"/>
      <c r="G32" s="14"/>
      <c r="H32" s="12"/>
      <c r="I32" s="12"/>
      <c r="J32" s="12"/>
      <c r="K32" s="14"/>
      <c r="L32" s="14"/>
      <c r="M32" s="12"/>
      <c r="N32" s="12"/>
      <c r="O32" s="12"/>
      <c r="P32" s="14"/>
      <c r="Q32" s="12"/>
      <c r="R32" s="12"/>
      <c r="S32" s="12"/>
      <c r="T32" s="14"/>
    </row>
    <row r="33" spans="2:20" ht="15.75" thickBot="1" x14ac:dyDescent="0.3">
      <c r="B33" s="19" t="s">
        <v>106</v>
      </c>
      <c r="C33" s="20"/>
      <c r="D33" s="21">
        <v>-1414797</v>
      </c>
      <c r="E33" s="21">
        <v>-1128603</v>
      </c>
      <c r="F33" s="21">
        <v>-286194</v>
      </c>
      <c r="G33" s="22">
        <v>25.4</v>
      </c>
      <c r="H33" s="21">
        <v>-4195366</v>
      </c>
      <c r="I33" s="21">
        <v>-3158260</v>
      </c>
      <c r="J33" s="21">
        <v>-1037106</v>
      </c>
      <c r="K33" s="22">
        <v>32.799999999999997</v>
      </c>
      <c r="L33" s="22"/>
      <c r="M33" s="21">
        <v>-83163</v>
      </c>
      <c r="N33" s="21">
        <v>-55815</v>
      </c>
      <c r="O33" s="21">
        <v>-27348</v>
      </c>
      <c r="P33" s="22">
        <v>49</v>
      </c>
      <c r="Q33" s="21">
        <v>-238204</v>
      </c>
      <c r="R33" s="21">
        <v>-156261</v>
      </c>
      <c r="S33" s="21">
        <v>-81943</v>
      </c>
      <c r="T33" s="22">
        <v>52.4</v>
      </c>
    </row>
    <row r="34" spans="2:20" x14ac:dyDescent="0.25">
      <c r="D34" s="12"/>
      <c r="E34" s="12"/>
      <c r="F34" s="12"/>
      <c r="G34" s="12"/>
      <c r="H34" s="12"/>
      <c r="I34" s="12"/>
      <c r="J34" s="12"/>
      <c r="K34" s="12"/>
      <c r="L34" s="12"/>
      <c r="M34" s="12"/>
      <c r="N34" s="12"/>
      <c r="O34" s="12"/>
      <c r="P34" s="12"/>
      <c r="Q34" s="12"/>
      <c r="R34" s="12"/>
      <c r="S34" s="12"/>
      <c r="T34" s="12"/>
    </row>
    <row r="35" spans="2:20" x14ac:dyDescent="0.25">
      <c r="B35" s="11" t="s">
        <v>107</v>
      </c>
      <c r="C35" s="13"/>
      <c r="D35" s="12"/>
      <c r="E35" s="12"/>
      <c r="F35" s="12"/>
      <c r="G35" s="12"/>
      <c r="H35" s="12"/>
      <c r="I35" s="12"/>
      <c r="J35" s="12"/>
      <c r="K35" s="12"/>
      <c r="L35" s="12"/>
      <c r="M35" s="12"/>
      <c r="N35" s="12"/>
      <c r="O35" s="12"/>
      <c r="P35" s="12"/>
      <c r="Q35" s="12"/>
      <c r="R35" s="12"/>
      <c r="S35" s="12"/>
      <c r="T35" s="12"/>
    </row>
    <row r="36" spans="2:20" x14ac:dyDescent="0.25">
      <c r="C36" t="s">
        <v>108</v>
      </c>
      <c r="D36" s="12">
        <v>1284916</v>
      </c>
      <c r="E36" s="12">
        <v>0</v>
      </c>
      <c r="F36" s="12">
        <v>1284916</v>
      </c>
      <c r="G36" s="14">
        <v>0</v>
      </c>
      <c r="H36" s="12">
        <v>8860789</v>
      </c>
      <c r="I36" s="12">
        <v>0</v>
      </c>
      <c r="J36" s="12">
        <v>8860789</v>
      </c>
      <c r="K36" s="14">
        <v>0</v>
      </c>
      <c r="L36" s="14"/>
      <c r="M36" s="12">
        <v>75825</v>
      </c>
      <c r="N36" s="12">
        <v>0</v>
      </c>
      <c r="O36" s="12">
        <v>75825</v>
      </c>
      <c r="P36" s="14">
        <v>0</v>
      </c>
      <c r="Q36" s="12">
        <v>498476</v>
      </c>
      <c r="R36" s="12">
        <v>0</v>
      </c>
      <c r="S36" s="12">
        <v>498476</v>
      </c>
      <c r="T36" s="14">
        <v>0</v>
      </c>
    </row>
    <row r="37" spans="2:20" x14ac:dyDescent="0.25">
      <c r="C37" t="s">
        <v>109</v>
      </c>
      <c r="D37" s="12">
        <v>-1323877</v>
      </c>
      <c r="E37" s="12">
        <v>-19500</v>
      </c>
      <c r="F37" s="12">
        <v>-1304377</v>
      </c>
      <c r="G37" s="14">
        <v>6689.1</v>
      </c>
      <c r="H37" s="12">
        <v>-7394077</v>
      </c>
      <c r="I37" s="12">
        <v>-23148</v>
      </c>
      <c r="J37" s="12">
        <v>-7370929</v>
      </c>
      <c r="K37" s="14">
        <v>31842.6</v>
      </c>
      <c r="L37" s="14"/>
      <c r="M37" s="12">
        <v>-77082</v>
      </c>
      <c r="N37" s="12">
        <v>-956</v>
      </c>
      <c r="O37" s="12">
        <v>-76126</v>
      </c>
      <c r="P37" s="14">
        <v>7963</v>
      </c>
      <c r="Q37" s="12">
        <v>-424419</v>
      </c>
      <c r="R37" s="12">
        <v>-1136</v>
      </c>
      <c r="S37" s="12">
        <v>-423283</v>
      </c>
      <c r="T37" s="14">
        <v>37260.800000000003</v>
      </c>
    </row>
    <row r="38" spans="2:20" x14ac:dyDescent="0.25">
      <c r="C38" t="s">
        <v>110</v>
      </c>
      <c r="D38" s="12">
        <v>-168482</v>
      </c>
      <c r="E38" s="12">
        <v>-177541</v>
      </c>
      <c r="F38" s="12">
        <v>9059</v>
      </c>
      <c r="G38" s="14">
        <v>-5.0999999999999996</v>
      </c>
      <c r="H38" s="12">
        <v>-515605</v>
      </c>
      <c r="I38" s="12">
        <v>-540815</v>
      </c>
      <c r="J38" s="12">
        <v>25210</v>
      </c>
      <c r="K38" s="14">
        <v>-4.7</v>
      </c>
      <c r="L38" s="14"/>
      <c r="M38" s="12">
        <v>-9881</v>
      </c>
      <c r="N38" s="12">
        <v>-8773</v>
      </c>
      <c r="O38" s="12">
        <v>-1108</v>
      </c>
      <c r="P38" s="14">
        <v>12.6</v>
      </c>
      <c r="Q38" s="12">
        <v>-28994</v>
      </c>
      <c r="R38" s="12">
        <v>-26685</v>
      </c>
      <c r="S38" s="12">
        <v>-2309</v>
      </c>
      <c r="T38" s="14">
        <v>8.6999999999999993</v>
      </c>
    </row>
    <row r="39" spans="2:20" x14ac:dyDescent="0.25">
      <c r="C39" t="s">
        <v>20</v>
      </c>
      <c r="D39" s="12">
        <v>-913064</v>
      </c>
      <c r="E39" s="12">
        <v>-245037</v>
      </c>
      <c r="F39" s="12">
        <v>-668027</v>
      </c>
      <c r="G39" s="14">
        <v>272.60000000000002</v>
      </c>
      <c r="H39" s="12">
        <v>-2174300</v>
      </c>
      <c r="I39" s="12">
        <v>-546680</v>
      </c>
      <c r="J39" s="12">
        <v>-1627620</v>
      </c>
      <c r="K39" s="14">
        <v>297.7</v>
      </c>
      <c r="L39" s="14"/>
      <c r="M39" s="12">
        <v>-53573</v>
      </c>
      <c r="N39" s="12">
        <v>-12120</v>
      </c>
      <c r="O39" s="12">
        <v>-41453</v>
      </c>
      <c r="P39" s="14">
        <v>342</v>
      </c>
      <c r="Q39" s="12">
        <v>-123366</v>
      </c>
      <c r="R39" s="12">
        <v>-27166</v>
      </c>
      <c r="S39" s="12">
        <v>-96200</v>
      </c>
      <c r="T39" s="14">
        <v>354.1</v>
      </c>
    </row>
    <row r="40" spans="2:20" x14ac:dyDescent="0.25">
      <c r="C40" t="s">
        <v>111</v>
      </c>
      <c r="D40" s="12">
        <v>-376957</v>
      </c>
      <c r="E40" s="12">
        <v>-412120</v>
      </c>
      <c r="F40" s="12">
        <v>35163</v>
      </c>
      <c r="G40" s="14">
        <v>-8.5</v>
      </c>
      <c r="H40" s="12">
        <v>-1670380</v>
      </c>
      <c r="I40" s="12">
        <v>-1672348</v>
      </c>
      <c r="J40" s="12">
        <v>1968</v>
      </c>
      <c r="K40" s="14">
        <v>-0.1</v>
      </c>
      <c r="L40" s="14"/>
      <c r="M40" s="12">
        <v>-21967</v>
      </c>
      <c r="N40" s="12">
        <v>-20489</v>
      </c>
      <c r="O40" s="12">
        <v>-1478</v>
      </c>
      <c r="P40" s="14">
        <v>7.2</v>
      </c>
      <c r="Q40" s="12">
        <v>-92705</v>
      </c>
      <c r="R40" s="12">
        <v>-82503</v>
      </c>
      <c r="S40" s="12">
        <v>-10202</v>
      </c>
      <c r="T40" s="14">
        <v>12.4</v>
      </c>
    </row>
    <row r="41" spans="2:20" x14ac:dyDescent="0.25">
      <c r="C41" t="s">
        <v>112</v>
      </c>
      <c r="D41" s="12">
        <v>0</v>
      </c>
      <c r="E41" s="12">
        <v>0</v>
      </c>
      <c r="F41" s="12">
        <v>0</v>
      </c>
      <c r="G41" s="14">
        <v>0</v>
      </c>
      <c r="H41" s="12">
        <v>-1363238</v>
      </c>
      <c r="I41" s="12">
        <v>-1572577</v>
      </c>
      <c r="J41" s="12">
        <v>209339</v>
      </c>
      <c r="K41" s="14">
        <v>-13.3</v>
      </c>
      <c r="L41" s="14"/>
      <c r="M41" s="12">
        <v>0</v>
      </c>
      <c r="N41" s="12">
        <v>0</v>
      </c>
      <c r="O41" s="12">
        <v>0</v>
      </c>
      <c r="P41" s="14">
        <v>0</v>
      </c>
      <c r="Q41" s="12">
        <v>-75392</v>
      </c>
      <c r="R41" s="12">
        <v>-76335</v>
      </c>
      <c r="S41" s="12">
        <v>943</v>
      </c>
      <c r="T41" s="14">
        <v>-1.2</v>
      </c>
    </row>
    <row r="42" spans="2:20" x14ac:dyDescent="0.25">
      <c r="D42" s="12"/>
      <c r="E42" s="12"/>
      <c r="F42" s="12"/>
      <c r="G42" s="14"/>
      <c r="H42" s="12"/>
      <c r="I42" s="12"/>
      <c r="J42" s="12"/>
      <c r="K42" s="14"/>
      <c r="L42" s="14"/>
      <c r="M42" s="12"/>
      <c r="N42" s="12"/>
      <c r="O42" s="12"/>
      <c r="P42" s="14"/>
      <c r="Q42" s="12"/>
      <c r="R42" s="12"/>
      <c r="S42" s="12"/>
      <c r="T42" s="14"/>
    </row>
    <row r="43" spans="2:20" ht="15.75" thickBot="1" x14ac:dyDescent="0.3">
      <c r="B43" s="19" t="s">
        <v>113</v>
      </c>
      <c r="C43" s="20"/>
      <c r="D43" s="21">
        <v>-1497464</v>
      </c>
      <c r="E43" s="21">
        <v>-854198</v>
      </c>
      <c r="F43" s="21">
        <v>-643266</v>
      </c>
      <c r="G43" s="22">
        <v>75.3</v>
      </c>
      <c r="H43" s="21">
        <v>-4256811</v>
      </c>
      <c r="I43" s="21">
        <v>-4355568</v>
      </c>
      <c r="J43" s="21">
        <v>98757</v>
      </c>
      <c r="K43" s="22">
        <v>-2.2999999999999998</v>
      </c>
      <c r="L43" s="22"/>
      <c r="M43" s="21">
        <v>-86678</v>
      </c>
      <c r="N43" s="21">
        <v>-42338</v>
      </c>
      <c r="O43" s="21">
        <v>-44340</v>
      </c>
      <c r="P43" s="22">
        <v>104.7</v>
      </c>
      <c r="Q43" s="21">
        <v>-246400</v>
      </c>
      <c r="R43" s="21">
        <v>-213825</v>
      </c>
      <c r="S43" s="21">
        <v>-32575</v>
      </c>
      <c r="T43" s="22">
        <v>15.2</v>
      </c>
    </row>
    <row r="44" spans="2:20" ht="15.75" thickBot="1" x14ac:dyDescent="0.3">
      <c r="D44" s="12"/>
      <c r="E44" s="12"/>
      <c r="F44" s="12"/>
      <c r="G44" s="12"/>
      <c r="H44" s="12"/>
      <c r="I44" s="12"/>
      <c r="J44" s="12"/>
      <c r="K44" s="12"/>
      <c r="L44" s="12"/>
      <c r="M44" s="12"/>
      <c r="N44" s="12"/>
      <c r="O44" s="12"/>
      <c r="P44" s="12"/>
      <c r="Q44" s="12"/>
      <c r="R44" s="12"/>
      <c r="S44" s="12"/>
      <c r="T44" s="12"/>
    </row>
    <row r="45" spans="2:20" ht="15.75" thickBot="1" x14ac:dyDescent="0.3">
      <c r="B45" s="15" t="s">
        <v>114</v>
      </c>
      <c r="C45" s="15"/>
      <c r="D45" s="16">
        <v>-887411</v>
      </c>
      <c r="E45" s="16">
        <v>651284</v>
      </c>
      <c r="F45" s="16">
        <v>-1538695</v>
      </c>
      <c r="G45" s="17">
        <v>-236.3</v>
      </c>
      <c r="H45" s="16">
        <v>-2855106</v>
      </c>
      <c r="I45" s="16">
        <v>-2019500</v>
      </c>
      <c r="J45" s="16">
        <v>-835606</v>
      </c>
      <c r="K45" s="17">
        <v>41.4</v>
      </c>
      <c r="L45" s="17"/>
      <c r="M45" s="16">
        <v>-56639</v>
      </c>
      <c r="N45" s="16">
        <v>38143</v>
      </c>
      <c r="O45" s="16">
        <v>-94782</v>
      </c>
      <c r="P45" s="17">
        <v>-248.5</v>
      </c>
      <c r="Q45" s="16">
        <v>-145861</v>
      </c>
      <c r="R45" s="16">
        <v>-92036</v>
      </c>
      <c r="S45" s="16">
        <v>-53825</v>
      </c>
      <c r="T45" s="17">
        <v>58.5</v>
      </c>
    </row>
    <row r="46" spans="2:20" x14ac:dyDescent="0.25">
      <c r="C46" t="s">
        <v>115</v>
      </c>
      <c r="D46" s="12">
        <v>215565</v>
      </c>
      <c r="E46" s="12">
        <v>64457</v>
      </c>
      <c r="F46" s="12">
        <v>151108</v>
      </c>
      <c r="G46" s="14">
        <v>234.4</v>
      </c>
      <c r="H46" s="12">
        <v>-629068</v>
      </c>
      <c r="I46" s="12">
        <v>-648956</v>
      </c>
      <c r="J46" s="12">
        <v>19888</v>
      </c>
      <c r="K46" s="14">
        <v>-3.1</v>
      </c>
      <c r="L46" s="14"/>
      <c r="M46" s="12">
        <v>-414</v>
      </c>
      <c r="N46" s="12">
        <v>-13555</v>
      </c>
      <c r="O46" s="12">
        <v>13141</v>
      </c>
      <c r="P46" s="14">
        <v>-96.9</v>
      </c>
      <c r="Q46" s="12">
        <v>15564</v>
      </c>
      <c r="R46" s="12">
        <v>-28178</v>
      </c>
      <c r="S46" s="12">
        <v>43742</v>
      </c>
      <c r="T46" s="14">
        <v>-155.19999999999999</v>
      </c>
    </row>
    <row r="47" spans="2:20" ht="15.75" thickBot="1" x14ac:dyDescent="0.3">
      <c r="C47" t="s">
        <v>116</v>
      </c>
      <c r="D47" s="12">
        <v>10396165</v>
      </c>
      <c r="E47" s="12">
        <v>13472009</v>
      </c>
      <c r="F47" s="12">
        <v>-3075844</v>
      </c>
      <c r="G47" s="14">
        <v>-22.8</v>
      </c>
      <c r="H47" s="12">
        <v>13208493</v>
      </c>
      <c r="I47" s="12">
        <v>16856206</v>
      </c>
      <c r="J47" s="12">
        <v>-3647713</v>
      </c>
      <c r="K47" s="14">
        <v>-21.6</v>
      </c>
      <c r="L47" s="14"/>
      <c r="M47" s="12">
        <v>608960</v>
      </c>
      <c r="N47" s="12">
        <v>674116</v>
      </c>
      <c r="O47" s="12">
        <v>-65156</v>
      </c>
      <c r="P47" s="14">
        <v>-9.6999999999999993</v>
      </c>
      <c r="Q47" s="12">
        <v>682204</v>
      </c>
      <c r="R47" s="12">
        <v>818918</v>
      </c>
      <c r="S47" s="12">
        <v>-136714</v>
      </c>
      <c r="T47" s="14">
        <v>-16.7</v>
      </c>
    </row>
    <row r="48" spans="2:20" ht="15.75" thickBot="1" x14ac:dyDescent="0.3">
      <c r="B48" s="46" t="s">
        <v>117</v>
      </c>
      <c r="C48" s="46"/>
      <c r="D48" s="47">
        <v>9724319</v>
      </c>
      <c r="E48" s="47">
        <v>14187750</v>
      </c>
      <c r="F48" s="47">
        <v>-4463431</v>
      </c>
      <c r="G48" s="48">
        <v>-31.5</v>
      </c>
      <c r="H48" s="47">
        <v>9724319</v>
      </c>
      <c r="I48" s="47">
        <v>14187750</v>
      </c>
      <c r="J48" s="47">
        <v>-4463431</v>
      </c>
      <c r="K48" s="48">
        <v>-31.5</v>
      </c>
      <c r="L48" s="48"/>
      <c r="M48" s="47">
        <v>551907</v>
      </c>
      <c r="N48" s="47">
        <v>698704</v>
      </c>
      <c r="O48" s="47">
        <v>-146797</v>
      </c>
      <c r="P48" s="48">
        <v>-21</v>
      </c>
      <c r="Q48" s="47">
        <v>551907</v>
      </c>
      <c r="R48" s="47">
        <v>698704</v>
      </c>
      <c r="S48" s="47">
        <v>-146797</v>
      </c>
      <c r="T48" s="48">
        <v>-21</v>
      </c>
    </row>
    <row r="49" spans="2:18" x14ac:dyDescent="0.25">
      <c r="B49" s="29"/>
      <c r="C49" s="30"/>
      <c r="Q49" s="42">
        <v>0</v>
      </c>
      <c r="R49" s="42">
        <v>0</v>
      </c>
    </row>
    <row r="50" spans="2:18" ht="26.25" customHeight="1" x14ac:dyDescent="0.25">
      <c r="B50" s="40" t="s">
        <v>83</v>
      </c>
      <c r="C50" s="40"/>
      <c r="D50" s="40"/>
      <c r="E50" s="40"/>
      <c r="F50" s="40"/>
      <c r="G50" s="40"/>
      <c r="H50" s="40"/>
      <c r="I50" s="40"/>
      <c r="J50" s="40"/>
      <c r="K50" s="40"/>
      <c r="L50" s="40"/>
      <c r="M50" s="40"/>
      <c r="N50" s="40"/>
    </row>
    <row r="51" spans="2:18" ht="5.0999999999999996" customHeight="1" x14ac:dyDescent="0.25"/>
    <row r="52" spans="2:18" x14ac:dyDescent="0.25">
      <c r="B52" s="29"/>
      <c r="C52" s="30"/>
    </row>
    <row r="53" spans="2:18" hidden="1" x14ac:dyDescent="0.25"/>
    <row r="54" spans="2:18" hidden="1" x14ac:dyDescent="0.25"/>
    <row r="55" spans="2:18" hidden="1" x14ac:dyDescent="0.25"/>
    <row r="56" spans="2:18" hidden="1" x14ac:dyDescent="0.25"/>
    <row r="57" spans="2:18" hidden="1" x14ac:dyDescent="0.25"/>
    <row r="58" spans="2:18" hidden="1" x14ac:dyDescent="0.25"/>
    <row r="59" spans="2:18" hidden="1" x14ac:dyDescent="0.25"/>
    <row r="60" spans="2:18" hidden="1" x14ac:dyDescent="0.25"/>
    <row r="61" spans="2:18" hidden="1" x14ac:dyDescent="0.25"/>
    <row r="62" spans="2:18" hidden="1" x14ac:dyDescent="0.25"/>
    <row r="63" spans="2:18" hidden="1" x14ac:dyDescent="0.25"/>
    <row r="64" spans="2:18" hidden="1" x14ac:dyDescent="0.25"/>
    <row r="65" hidden="1" x14ac:dyDescent="0.25"/>
    <row r="66" hidden="1" x14ac:dyDescent="0.25"/>
    <row r="67" hidden="1" x14ac:dyDescent="0.25"/>
    <row r="68" hidden="1" x14ac:dyDescent="0.25"/>
    <row r="69" hidden="1" x14ac:dyDescent="0.25"/>
    <row r="70" hidden="1" x14ac:dyDescent="0.25"/>
  </sheetData>
  <mergeCells count="9">
    <mergeCell ref="Q7:R7"/>
    <mergeCell ref="S7:T7"/>
    <mergeCell ref="B50:N50"/>
    <mergeCell ref="D7:E7"/>
    <mergeCell ref="F7:G7"/>
    <mergeCell ref="H7:I7"/>
    <mergeCell ref="J7:K7"/>
    <mergeCell ref="M7:N7"/>
    <mergeCell ref="O7:P7"/>
  </mergeCells>
  <pageMargins left="0.7" right="0.7" top="0.75" bottom="0.75" header="0.3" footer="0.3"/>
  <pageSetup scale="78" orientation="portrait" r:id="rId1"/>
  <headerFooter differentOddEven="1">
    <oddFooter>&amp;L_x000D_&amp;1#&amp;"Calibri"&amp;10&amp;K000000 Confidential Information</oddFooter>
    <evenFooter>&amp;L_x000D_&amp;1#&amp;"Calibri"&amp;10&amp;K000000 Confidential Information</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BG Trim ESP</vt:lpstr>
      <vt:lpstr>ER Trim ESP</vt:lpstr>
      <vt:lpstr>FE Trim ESP</vt:lpstr>
      <vt:lpstr>'BG Trim ESP'!Print_Area</vt:lpstr>
      <vt:lpstr>'ER Trim ESP'!Print_Area</vt:lpstr>
      <vt:lpstr>'FE Trim ESP'!Print_Area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Yanez Lee, Raquel</dc:creator>
  <cp:lastModifiedBy>Yanez Lee, Raquel</cp:lastModifiedBy>
  <dcterms:created xsi:type="dcterms:W3CDTF">2023-10-24T19:24:16Z</dcterms:created>
  <dcterms:modified xsi:type="dcterms:W3CDTF">2023-10-24T19:31:32Z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08e5190-04f9-4441-aec9-827407247a1c_Enabled">
    <vt:lpwstr>true</vt:lpwstr>
  </property>
  <property fmtid="{D5CDD505-2E9C-101B-9397-08002B2CF9AE}" pid="3" name="MSIP_Label_608e5190-04f9-4441-aec9-827407247a1c_SetDate">
    <vt:lpwstr>2023-10-24T19:25:17Z</vt:lpwstr>
  </property>
  <property fmtid="{D5CDD505-2E9C-101B-9397-08002B2CF9AE}" pid="4" name="MSIP_Label_608e5190-04f9-4441-aec9-827407247a1c_Method">
    <vt:lpwstr>Standard</vt:lpwstr>
  </property>
  <property fmtid="{D5CDD505-2E9C-101B-9397-08002B2CF9AE}" pid="5" name="MSIP_Label_608e5190-04f9-4441-aec9-827407247a1c_Name">
    <vt:lpwstr>Confidential_Sigma</vt:lpwstr>
  </property>
  <property fmtid="{D5CDD505-2E9C-101B-9397-08002B2CF9AE}" pid="6" name="MSIP_Label_608e5190-04f9-4441-aec9-827407247a1c_SiteId">
    <vt:lpwstr>3205c38a-2aa0-4681-8dc0-61687b1d331b</vt:lpwstr>
  </property>
  <property fmtid="{D5CDD505-2E9C-101B-9397-08002B2CF9AE}" pid="7" name="MSIP_Label_608e5190-04f9-4441-aec9-827407247a1c_ActionId">
    <vt:lpwstr>c8fcb764-5cc6-47ca-9838-18d11b6e846c</vt:lpwstr>
  </property>
  <property fmtid="{D5CDD505-2E9C-101B-9397-08002B2CF9AE}" pid="8" name="MSIP_Label_608e5190-04f9-4441-aec9-827407247a1c_ContentBits">
    <vt:lpwstr>2</vt:lpwstr>
  </property>
</Properties>
</file>